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05" windowHeight="7440" tabRatio="145" activeTab="6"/>
  </bookViews>
  <sheets>
    <sheet name="2011" sheetId="1" r:id="rId1"/>
    <sheet name="2012" sheetId="2" r:id="rId2"/>
    <sheet name="2013" sheetId="3" r:id="rId3"/>
    <sheet name="2014" sheetId="4" r:id="rId4"/>
    <sheet name="2015" sheetId="5" r:id="rId5"/>
    <sheet name="2016" sheetId="6" r:id="rId6"/>
    <sheet name="2017" sheetId="7" r:id="rId7"/>
    <sheet name="Totaler" sheetId="8" r:id="rId8"/>
  </sheets>
  <definedNames/>
  <calcPr fullCalcOnLoad="1"/>
</workbook>
</file>

<file path=xl/sharedStrings.xml><?xml version="1.0" encoding="utf-8"?>
<sst xmlns="http://schemas.openxmlformats.org/spreadsheetml/2006/main" count="2063" uniqueCount="484">
  <si>
    <t>Loknavn:</t>
  </si>
  <si>
    <t>Hyllekrog</t>
  </si>
  <si>
    <t>Bemærkninger:</t>
  </si>
  <si>
    <t xml:space="preserve">Dato: </t>
  </si>
  <si>
    <t>Efterår 2011</t>
  </si>
  <si>
    <t xml:space="preserve">Rovfugledata fra i alt 54 dage: august: 6, september: 25, oktober: 21, november: 2. Bemærk at fra i alt 10 dage (3/10 – 26/10) er observationerne udelukkende gjort 2 km ude af Hyllekrogtangen (radarundersøgelser), hvorimod de fra øvrige dage er </t>
  </si>
  <si>
    <t>Tid fra:</t>
  </si>
  <si>
    <t>Rovfugle</t>
  </si>
  <si>
    <t>gjort på mere normal vis fra Saksfjed – typisk ved klitten, Store Brunddrag.</t>
  </si>
  <si>
    <t>Tid til:</t>
  </si>
  <si>
    <t>OBS se bemærkninger i kolonne BI</t>
  </si>
  <si>
    <t>OBS Denne udgave er revideret 20. juni 2013 efter at mere materiale er tilkommet (990 nye trk. Rovfugle er medtaget). Tallene i den trykte årsrapport fra DOF´s rapportgruppe ”Fugleåret 2011” er således ikke længere gældende.</t>
  </si>
  <si>
    <t>Observatør:</t>
  </si>
  <si>
    <t>LMU</t>
  </si>
  <si>
    <t>CM</t>
  </si>
  <si>
    <t>RCH</t>
  </si>
  <si>
    <t>SAL,AGN</t>
  </si>
  <si>
    <t>OFL,MTH</t>
  </si>
  <si>
    <t>AGN</t>
  </si>
  <si>
    <t>DML</t>
  </si>
  <si>
    <t>MBG,SEK,AGN</t>
  </si>
  <si>
    <t>LPA,AP,LSN,LMU,BST</t>
  </si>
  <si>
    <t>MTH,UBN,SBL</t>
  </si>
  <si>
    <t>DML,RCH</t>
  </si>
  <si>
    <t>RS,CM,TEO,SEK</t>
  </si>
  <si>
    <t>CM,ANP,GBP</t>
  </si>
  <si>
    <t>GBP,UBN</t>
  </si>
  <si>
    <t>GBP</t>
  </si>
  <si>
    <t>PB,PLY,TWJ,GBP</t>
  </si>
  <si>
    <t>PB,CM,PLY,GBP</t>
  </si>
  <si>
    <t>GBP,MKH,RS</t>
  </si>
  <si>
    <t>GBP,LMU,UBN</t>
  </si>
  <si>
    <t>PB,PLY,GBP</t>
  </si>
  <si>
    <t>PB,PLY,GBP,RQ</t>
  </si>
  <si>
    <t>PB,PLY,RQ</t>
  </si>
  <si>
    <t>SAL,UBN</t>
  </si>
  <si>
    <t>HSØ</t>
  </si>
  <si>
    <t>PB,PLY,HMP</t>
  </si>
  <si>
    <t>PB,PLY,UBN</t>
  </si>
  <si>
    <t>RCH,CM,SEJ</t>
  </si>
  <si>
    <t>PB,PLY</t>
  </si>
  <si>
    <t>PB,PLY,CM,BST</t>
  </si>
  <si>
    <t>PLY,TWJ</t>
  </si>
  <si>
    <t>PLY,TWJ,AGN</t>
  </si>
  <si>
    <t>PLY,TWJ,LMU</t>
  </si>
  <si>
    <t>PB,PLY,BON</t>
  </si>
  <si>
    <t>UBN</t>
  </si>
  <si>
    <t>RQ</t>
  </si>
  <si>
    <t>Artsnr.:</t>
  </si>
  <si>
    <t>ARTSNAVN</t>
  </si>
  <si>
    <t>Efterårstotal 2011</t>
  </si>
  <si>
    <t>Antal</t>
  </si>
  <si>
    <t>Hvepsevåge</t>
  </si>
  <si>
    <t>NB 28/8 yderligere 130 trkf. eftermiddag (ingen dækning 29/8)</t>
  </si>
  <si>
    <t>Sort Glente</t>
  </si>
  <si>
    <t xml:space="preserve"> </t>
  </si>
  <si>
    <t>Desuden 19/9 1 rst.</t>
  </si>
  <si>
    <t>Rød Glente</t>
  </si>
  <si>
    <t>Havørn</t>
  </si>
  <si>
    <t>Slangeørn</t>
  </si>
  <si>
    <t>Godkendt af SU</t>
  </si>
  <si>
    <t>Rørhøg</t>
  </si>
  <si>
    <t>Blå Kærhøg</t>
  </si>
  <si>
    <t>Steppehøg</t>
  </si>
  <si>
    <t>Desuden disse rastende fugle: 11/9 1, 13/9 1, 16/9 1-2 og 19/9 1 alle 1K. Sidstnævnte fugl kan være genganger med trk.</t>
  </si>
  <si>
    <t>Steppehøg/Hedehøg</t>
  </si>
  <si>
    <t>Hedehøg</t>
  </si>
  <si>
    <t>Duehøg</t>
  </si>
  <si>
    <t>Spurvehøg</t>
  </si>
  <si>
    <t>Musvåge</t>
  </si>
  <si>
    <t>Fjeldvåge</t>
  </si>
  <si>
    <t>Lille Skrigeørn</t>
  </si>
  <si>
    <t>Dog 11/9 1 ad./imm. på trækforsøg. Godkendt af SU. Desuden tilsyneladende samme fugl igen trkf. 23/9 (ikke tilsendt SU).</t>
  </si>
  <si>
    <t>Stor Skrigeørn</t>
  </si>
  <si>
    <t>Dog sås fuglen Tönn, som er ringmærket og påført satellitsender, på større afstand over Saksfjed Inddæmning både den 9/10 og 12/10 af flere personer. Ikke tilsendt SU, men ifølge satellitdata befandt fuglen sig over området netop på disse 2 datoer.</t>
  </si>
  <si>
    <t>Fiskeørn</t>
  </si>
  <si>
    <t>Tårnfalk</t>
  </si>
  <si>
    <t>Dværgfalk</t>
  </si>
  <si>
    <t>Lærkefalk</t>
  </si>
  <si>
    <t>Vandrefalk</t>
  </si>
  <si>
    <t>Kolonne total:</t>
  </si>
  <si>
    <t>Kol.total / Artsnavn</t>
  </si>
  <si>
    <t>Kontroltotal:</t>
  </si>
  <si>
    <t xml:space="preserve">Rovfugledata fra blot i alt 36 dage: august: 10, september: 18, oktober: 8, november: 0. </t>
  </si>
  <si>
    <t>Efterår 2012</t>
  </si>
  <si>
    <t>Trækobs er gjort fra Saksfjed – typisk ved klitten, Store Brunddrag.</t>
  </si>
  <si>
    <t>OBS se bemærkninger i kolonne AQ</t>
  </si>
  <si>
    <t>RR</t>
  </si>
  <si>
    <t>JDI</t>
  </si>
  <si>
    <t>CM,JAH,AGN,RR</t>
  </si>
  <si>
    <t>ANP,TOE</t>
  </si>
  <si>
    <t>RCH,FJN,JWI,SSØ</t>
  </si>
  <si>
    <t>CM,MBG</t>
  </si>
  <si>
    <t>CM,OFL</t>
  </si>
  <si>
    <t>JAH</t>
  </si>
  <si>
    <t>CM,RQ</t>
  </si>
  <si>
    <t>JSH,RS</t>
  </si>
  <si>
    <t>JWI</t>
  </si>
  <si>
    <t>AGN,TPA,SVI</t>
  </si>
  <si>
    <t>CM,UBN,PEN</t>
  </si>
  <si>
    <t>CM,ROB</t>
  </si>
  <si>
    <t>ROB</t>
  </si>
  <si>
    <t>SEM</t>
  </si>
  <si>
    <t>LBR</t>
  </si>
  <si>
    <t>CM,UBN</t>
  </si>
  <si>
    <t>RCH,UBN,SEJ</t>
  </si>
  <si>
    <t>RCH m.fl.</t>
  </si>
  <si>
    <t>FJN</t>
  </si>
  <si>
    <t>CM,JWI,RTJ,ROB</t>
  </si>
  <si>
    <t>RCH,JWI</t>
  </si>
  <si>
    <t>Efterårstotal 2012</t>
  </si>
  <si>
    <t>Desuden 30/9 1 rst.</t>
  </si>
  <si>
    <t xml:space="preserve">Ingen rst. </t>
  </si>
  <si>
    <t>Ingen rst.</t>
  </si>
  <si>
    <t>Kongeørn</t>
  </si>
  <si>
    <t>20/10 1 rst. og dec. 1 rst. (fra 8/12). Desuden 12/10 1 set over Pilet, som dog er lige N for området</t>
  </si>
  <si>
    <t>Ørn sp.</t>
  </si>
  <si>
    <t xml:space="preserve">Formentlig Skrigeørn 4/9 1 rst. </t>
  </si>
  <si>
    <t>Desuden disse rst: 30/9 2 og  2-4/10 1.</t>
  </si>
  <si>
    <t xml:space="preserve">Rovfugledata fra i alt 69 dage: juli: 2, august: 10, september: 24, oktober: 19, november: 14. </t>
  </si>
  <si>
    <t>Efterår 2013</t>
  </si>
  <si>
    <t>Trækobs er typisk gjort ved klitten, Store Brunddrag.</t>
  </si>
  <si>
    <t>OBS se bemærkninger i kolonne BW</t>
  </si>
  <si>
    <t>NB websiden Fugle og Natur er i år også gennemgået for rovfugleobs</t>
  </si>
  <si>
    <t>BST</t>
  </si>
  <si>
    <t>MKH,JSH,AGN</t>
  </si>
  <si>
    <t>JFA</t>
  </si>
  <si>
    <t>RCH,SMR,CM</t>
  </si>
  <si>
    <t>FDE,LFR,JØ</t>
  </si>
  <si>
    <t>ANP,JSP,BST,TOE,AGN</t>
  </si>
  <si>
    <t>RCH,CM</t>
  </si>
  <si>
    <t>SSN,ANS,AGN,KJA</t>
  </si>
  <si>
    <t>FDE,LFR,KBN</t>
  </si>
  <si>
    <t>AP,UBN,AGN,CM</t>
  </si>
  <si>
    <t>RCH,KBN</t>
  </si>
  <si>
    <t>GBP,OFL</t>
  </si>
  <si>
    <t>RCH,LMU</t>
  </si>
  <si>
    <t>EEE,MKP,RCH,TEO,NBJ m.fl.</t>
  </si>
  <si>
    <t>BON,TEO,MAA</t>
  </si>
  <si>
    <t>PB,TEO,PRA,CM</t>
  </si>
  <si>
    <t>RCH,GBP,CM,FO</t>
  </si>
  <si>
    <t>PB,BON,O&amp;A,CM,LMU,TPA,AWN,RR</t>
  </si>
  <si>
    <t>GBP,HRS</t>
  </si>
  <si>
    <t>GBP,CM</t>
  </si>
  <si>
    <t>PB,UBN</t>
  </si>
  <si>
    <t>RCH,MKP,JVD,AGN,UBN,BON,FDE,LFR,SVI</t>
  </si>
  <si>
    <t>UBN,PB,MFJ,TNy</t>
  </si>
  <si>
    <t>JDI,MAA</t>
  </si>
  <si>
    <t>MAA</t>
  </si>
  <si>
    <t>RCH,GBP,CM</t>
  </si>
  <si>
    <t>RCH,AGN,GBP,AWN</t>
  </si>
  <si>
    <t>BST,GBP</t>
  </si>
  <si>
    <t>AGN,RR</t>
  </si>
  <si>
    <t>KLHO</t>
  </si>
  <si>
    <t>PB</t>
  </si>
  <si>
    <t>UBN,GBP,RR</t>
  </si>
  <si>
    <t>CM,RCH,GBP,FO</t>
  </si>
  <si>
    <t>PB,RCH,GBP</t>
  </si>
  <si>
    <t>PB,GBP</t>
  </si>
  <si>
    <t>RCH,GBP</t>
  </si>
  <si>
    <t>GBP,RQ</t>
  </si>
  <si>
    <t>Efterårstotal 2013</t>
  </si>
  <si>
    <t>Ingen træk, men disse 2 rst.: 29-30/8 1 1K og 8/9 1 2K+</t>
  </si>
  <si>
    <t>Kærhøg sp.</t>
  </si>
  <si>
    <t>Ingen træk, men disse 2 rst.: 6/9 1 F og 6/10 1 M</t>
  </si>
  <si>
    <t>Ingen træk, men denne overflyvende fugl: 21/9 1 2K</t>
  </si>
  <si>
    <t>Fuglen den 24/9 var en mulig Skrigeørn, mens fuglen den 6/10 muligvis var en Stor Skrigeørn?</t>
  </si>
  <si>
    <t>Dværgørn</t>
  </si>
  <si>
    <t>NB 12/9 1 trækforsøg og trak ud dagen efter. Godkendt af SU fra 12/9</t>
  </si>
  <si>
    <t>Aftenfalk</t>
  </si>
  <si>
    <t>Desuden disse 4 rst.: 28/8 2 2K M, 13/9 1 1K og 21/9 1 1K</t>
  </si>
  <si>
    <t>Desuden i alt 17 rast i tiden 4/9 – 23/9, flest 14/9 3 og 17/9 3</t>
  </si>
  <si>
    <t>Jagtfalk</t>
  </si>
  <si>
    <t>Ingen træk, men 26/10 1 1K rst. Godkendt af SU</t>
  </si>
  <si>
    <t xml:space="preserve">Desuden i tiden 14/9 – 25/11 hyppige rastobs af 1-2 deriblandt 16-19/10 1 Calidus type og 7/11 3 </t>
  </si>
  <si>
    <t>Rovfugledækning på i alt 107 dage: juli: 1, august: 22, september: 27, oktober: 29, november: 24, december 4 – som er meget tæt</t>
  </si>
  <si>
    <t>Efterår 2014</t>
  </si>
  <si>
    <t>på daglig dækning i tiden 5/8 – 3/12 (!)</t>
  </si>
  <si>
    <t>09:50</t>
  </si>
  <si>
    <t>08:30</t>
  </si>
  <si>
    <t>07:40</t>
  </si>
  <si>
    <t>08:40</t>
  </si>
  <si>
    <t>06:00</t>
  </si>
  <si>
    <t>08:50</t>
  </si>
  <si>
    <t>11:35</t>
  </si>
  <si>
    <t>08:45</t>
  </si>
  <si>
    <t>08:05</t>
  </si>
  <si>
    <t>07:35</t>
  </si>
  <si>
    <t>06:15</t>
  </si>
  <si>
    <t>08:10</t>
  </si>
  <si>
    <t>06:05</t>
  </si>
  <si>
    <t>06:10</t>
  </si>
  <si>
    <t>11:00</t>
  </si>
  <si>
    <t>08:00</t>
  </si>
  <si>
    <t>07:30</t>
  </si>
  <si>
    <t>06:20</t>
  </si>
  <si>
    <t>06:30</t>
  </si>
  <si>
    <t>13:00</t>
  </si>
  <si>
    <t>08:15</t>
  </si>
  <si>
    <t>06:50</t>
  </si>
  <si>
    <t>06:35</t>
  </si>
  <si>
    <t>06:45</t>
  </si>
  <si>
    <t>06:55</t>
  </si>
  <si>
    <t>07:00</t>
  </si>
  <si>
    <t>07:05</t>
  </si>
  <si>
    <t>07:15</t>
  </si>
  <si>
    <t>10:30</t>
  </si>
  <si>
    <t>07:50</t>
  </si>
  <si>
    <t>07:10</t>
  </si>
  <si>
    <t>07:20</t>
  </si>
  <si>
    <t>07:25</t>
  </si>
  <si>
    <t>Bemærk at antal dage denne gang er opgjort efter antal dækkede dage og ikke som andre år efter antal dage med rovfugledata.</t>
  </si>
  <si>
    <t>OBS se bemærkninger i kolonne DJ</t>
  </si>
  <si>
    <t>14:20</t>
  </si>
  <si>
    <t>14:00</t>
  </si>
  <si>
    <t>15:45</t>
  </si>
  <si>
    <t>13:30</t>
  </si>
  <si>
    <t>11:45</t>
  </si>
  <si>
    <t>14:10</t>
  </si>
  <si>
    <t>16:30</t>
  </si>
  <si>
    <t>14:30</t>
  </si>
  <si>
    <t>15:00</t>
  </si>
  <si>
    <t>16:10</t>
  </si>
  <si>
    <t>14:15</t>
  </si>
  <si>
    <t>18:30</t>
  </si>
  <si>
    <t>15:30</t>
  </si>
  <si>
    <t>12:30</t>
  </si>
  <si>
    <t>13:40</t>
  </si>
  <si>
    <t>17:00</t>
  </si>
  <si>
    <t>14:45</t>
  </si>
  <si>
    <t>12:45</t>
  </si>
  <si>
    <t>15:40</t>
  </si>
  <si>
    <t>15:15</t>
  </si>
  <si>
    <t>16:15</t>
  </si>
  <si>
    <t>16:45</t>
  </si>
  <si>
    <t>12:55</t>
  </si>
  <si>
    <t>14:50</t>
  </si>
  <si>
    <t>16:00</t>
  </si>
  <si>
    <t>15:05</t>
  </si>
  <si>
    <t>11:30</t>
  </si>
  <si>
    <t>15:35</t>
  </si>
  <si>
    <t>15:10</t>
  </si>
  <si>
    <t>14:55</t>
  </si>
  <si>
    <t>13:15</t>
  </si>
  <si>
    <t>13:45</t>
  </si>
  <si>
    <t>09:30</t>
  </si>
  <si>
    <t>09:00</t>
  </si>
  <si>
    <t>10:40</t>
  </si>
  <si>
    <t>Således i alt 92 dage med rovfugledata + 15 dage ekstra, hvor der på trods af dækning ikke blev registreret nogle trækkende rovfugle</t>
  </si>
  <si>
    <t>UBN,GBP</t>
  </si>
  <si>
    <t>RCH,GBP,FO</t>
  </si>
  <si>
    <t>GBP,RQ,CM,FO</t>
  </si>
  <si>
    <t>RQ,PN,CM,LMU,FO</t>
  </si>
  <si>
    <t>PB,CM,LMU</t>
  </si>
  <si>
    <t>RCH,CM,LMU,RR</t>
  </si>
  <si>
    <t>PB,AGN,CM</t>
  </si>
  <si>
    <t>PB,CM,SAL</t>
  </si>
  <si>
    <t>PB,CM,MLH,HARA,PSØ</t>
  </si>
  <si>
    <t>PB,MLH,SKRY,SAL</t>
  </si>
  <si>
    <t>CM,RQ,PN,AWN,FE,TPA,COR</t>
  </si>
  <si>
    <t>AGN,MTH,LMU</t>
  </si>
  <si>
    <t>RCH,AGN</t>
  </si>
  <si>
    <t>RCH,JAE,SKAT</t>
  </si>
  <si>
    <t>SSØ,MKP</t>
  </si>
  <si>
    <t>TNI</t>
  </si>
  <si>
    <t>PB,PSØ,JPA</t>
  </si>
  <si>
    <t>PB,GBP,SEM</t>
  </si>
  <si>
    <t>PB,GBP,JPA,ASJ</t>
  </si>
  <si>
    <t>PB,AGN</t>
  </si>
  <si>
    <t>RQ,PN,GBP</t>
  </si>
  <si>
    <t>GBP,RQ,PN,JSP,MFJ,FO</t>
  </si>
  <si>
    <t>PB,AGN,JPA</t>
  </si>
  <si>
    <t>GBP,CM,KHA,SEJ</t>
  </si>
  <si>
    <t>GBP,CM,FO</t>
  </si>
  <si>
    <t>PB,GBP,UBN</t>
  </si>
  <si>
    <t>PB,GBP,FO,SEJ</t>
  </si>
  <si>
    <t>GBP,FO</t>
  </si>
  <si>
    <t>PB,RCH</t>
  </si>
  <si>
    <t>GBP,LMU</t>
  </si>
  <si>
    <t>GBP,CM,BST</t>
  </si>
  <si>
    <t>PB,GBP,PSØ</t>
  </si>
  <si>
    <t>BOS</t>
  </si>
  <si>
    <t>GBP,CM,TPA,FO</t>
  </si>
  <si>
    <t>GBP,CM,FO,BOS</t>
  </si>
  <si>
    <t>PB,BST</t>
  </si>
  <si>
    <t>GBP,PSØ</t>
  </si>
  <si>
    <t>RQ,PSØ</t>
  </si>
  <si>
    <t>GBP,RQ,FO</t>
  </si>
  <si>
    <t>GBP,RCH</t>
  </si>
  <si>
    <t>FO</t>
  </si>
  <si>
    <t>Efterårstotal 2014</t>
  </si>
  <si>
    <t>Websiden Fugle og Natur er atter i år gennemgået for rovfugleobs, men dog uden at tilføre et nævneværdigt antal ekstra fugle.</t>
  </si>
  <si>
    <t>Desuden disse rst.: 31/8 1, 2/9 1 og 28/10 1 OF</t>
  </si>
  <si>
    <t>Desuden disse 6 rst.: 25/8 1 F, 3+5/9 1 2K M, 5/9 1 1K, 21/9 1 1K, 26/9 1 ad. M og 28/9 1 1K</t>
  </si>
  <si>
    <t>Sås også rst. i ekstraordinært stort omfang, da arten sås på i alt 15 dage i tiden 31/8 – 6/10 i antal 1-5, dog 15/9 7</t>
  </si>
  <si>
    <t>Lærkefalk/Aftenfalk</t>
  </si>
  <si>
    <t>Kan evt. være genganger med 1K-fuglen af Aftenfalk fra den 5/9</t>
  </si>
  <si>
    <t>Desuden i alt 25 rastobs af 1-2 i tiden 25/8 – 28/11</t>
  </si>
  <si>
    <t>Rovfugledækning på i alt 78 dage: august: 13, september: 26, oktober: 24, november: 15</t>
  </si>
  <si>
    <t>Efterår 2015</t>
  </si>
  <si>
    <t>Bemærk at antal dage igen i år er opgjort efter antal dækkede dage og ikke som andre år efter antal dage med rovfugletrækdata.</t>
  </si>
  <si>
    <t>07:55</t>
  </si>
  <si>
    <t>07:45</t>
  </si>
  <si>
    <t>09:20</t>
  </si>
  <si>
    <t>10:00</t>
  </si>
  <si>
    <t>Således i alt 62 dage med rovfugletrækdata + 16 dage ekstra, hvor der på trods af dækning ikke blev registreret nogle trækkende rovfugle</t>
  </si>
  <si>
    <t>OBS se bemærkninger i kolonne CF</t>
  </si>
  <si>
    <t>13:10</t>
  </si>
  <si>
    <t>17:40</t>
  </si>
  <si>
    <t>17:45</t>
  </si>
  <si>
    <t>14:35</t>
  </si>
  <si>
    <t>12:15</t>
  </si>
  <si>
    <t>11:10</t>
  </si>
  <si>
    <t>10:10</t>
  </si>
  <si>
    <t>13:05</t>
  </si>
  <si>
    <t>13:25</t>
  </si>
  <si>
    <t>10:15</t>
  </si>
  <si>
    <t>AWN,TPA</t>
  </si>
  <si>
    <t>AWN,BM</t>
  </si>
  <si>
    <t>LMU,GBP</t>
  </si>
  <si>
    <t>GBP,BST,RR</t>
  </si>
  <si>
    <t>AH</t>
  </si>
  <si>
    <t>LLA</t>
  </si>
  <si>
    <t>RQ,SM,SAL</t>
  </si>
  <si>
    <t>RCH,CM,FO,AWN,TPA,PRA,UBN</t>
  </si>
  <si>
    <t>FJN,JDI,PRA,CM</t>
  </si>
  <si>
    <t>CM,OJE</t>
  </si>
  <si>
    <t>SAL,CM,HSØ</t>
  </si>
  <si>
    <t>RQ,FO,CM</t>
  </si>
  <si>
    <t>RQ,FO,KHA</t>
  </si>
  <si>
    <t>RCH,OFL</t>
  </si>
  <si>
    <t>RCH,GBP,CM,UBN,OFL</t>
  </si>
  <si>
    <t>PB,PSØ</t>
  </si>
  <si>
    <t>FO,GBP</t>
  </si>
  <si>
    <t>PB,BBP,MAA</t>
  </si>
  <si>
    <t>TPA,AWN,JSC</t>
  </si>
  <si>
    <t>GBP,FO,BST</t>
  </si>
  <si>
    <t>BST,UBN</t>
  </si>
  <si>
    <t>UBN,TPA</t>
  </si>
  <si>
    <t>RCH,LMU,RR</t>
  </si>
  <si>
    <t>PB,GBP,CM</t>
  </si>
  <si>
    <t>RCH,GBP,EIL</t>
  </si>
  <si>
    <t>PB,RR</t>
  </si>
  <si>
    <t>UBN,RR</t>
  </si>
  <si>
    <t>Websiden Fugle og Natur er atter i år gennemgået for rovfugleobs.</t>
  </si>
  <si>
    <t>Artnr.:</t>
  </si>
  <si>
    <t>Efterårstotal 2015</t>
  </si>
  <si>
    <t>Med kun 5578 registrerede trækkende rovfugle må dette efterår betragtes som meget magert.</t>
  </si>
  <si>
    <t>Desuden yderligere 5 rst.: 1/9, 4/9, 17/9, 3/10 og 7/10. Samtlige fugle 1K</t>
  </si>
  <si>
    <t>Den 29/8 sås 1 3K+ trkf.</t>
  </si>
  <si>
    <t>Den 19/10 sås 1 1K trkf.</t>
  </si>
  <si>
    <t>Desuden 6/9 1 rst.</t>
  </si>
  <si>
    <t>Blot 5 rastobs af en enkelt fugl i tiden 12/9 – 2/10.</t>
  </si>
  <si>
    <t>Fuglen 10/10 godkendt af SU. Desuden 4/11 endnu en rst fugl, dog undsluppen med stropper!</t>
  </si>
  <si>
    <t>Desuden i alt 22 rastobs af 1-3 i tiden 8/9 – 22/12</t>
  </si>
  <si>
    <t>Rovfugledækning på i alt 72 dage: juli: 2, august: 14, september: 22, oktober: 21, november: 11, december 2</t>
  </si>
  <si>
    <t>Efterår 2016</t>
  </si>
  <si>
    <t>06:25</t>
  </si>
  <si>
    <t>09:05</t>
  </si>
  <si>
    <t>08:20</t>
  </si>
  <si>
    <t>Således i alt 68 dage med rovfugletrækdata + 4 dage ekstra, hvor der på trods af dækning ikke blev registreret nogle trækkende rovfugle</t>
  </si>
  <si>
    <t>OBS se bemærkninger i kolonne CA</t>
  </si>
  <si>
    <t>12:25</t>
  </si>
  <si>
    <t>16:35</t>
  </si>
  <si>
    <t>13:50</t>
  </si>
  <si>
    <t>16:20</t>
  </si>
  <si>
    <t>12:50</t>
  </si>
  <si>
    <t>10:50</t>
  </si>
  <si>
    <t>15:20</t>
  </si>
  <si>
    <t>12:00</t>
  </si>
  <si>
    <t>16:05</t>
  </si>
  <si>
    <t>14:05</t>
  </si>
  <si>
    <t>15:25</t>
  </si>
  <si>
    <t>12:40</t>
  </si>
  <si>
    <t>12:35</t>
  </si>
  <si>
    <t>12:20</t>
  </si>
  <si>
    <t>11:40</t>
  </si>
  <si>
    <t>10:25</t>
  </si>
  <si>
    <t>Trækobs er typisk gjort ved klitten, Store Brunddrag eller ved fyrlunden, Drummeholm</t>
  </si>
  <si>
    <t>JAE,HHØ</t>
  </si>
  <si>
    <t>RCH,GBP,CM,AWN,TPA,MKP</t>
  </si>
  <si>
    <t>RQ,JWI</t>
  </si>
  <si>
    <t>RCH,OFL,LMU</t>
  </si>
  <si>
    <t>CM,FO,AWN,MKP</t>
  </si>
  <si>
    <t>PB,OFL</t>
  </si>
  <si>
    <t>OFL</t>
  </si>
  <si>
    <t>OKR</t>
  </si>
  <si>
    <t>RCH,SAL,JMA</t>
  </si>
  <si>
    <t>KMO</t>
  </si>
  <si>
    <t>LMU,AGN,MTH,KMO</t>
  </si>
  <si>
    <t>RCH,LFR,FDE</t>
  </si>
  <si>
    <t>SAL</t>
  </si>
  <si>
    <t>MG,TNI,FO,RR</t>
  </si>
  <si>
    <t>BRA</t>
  </si>
  <si>
    <t>FQU,FON</t>
  </si>
  <si>
    <t>RCH,HSØ</t>
  </si>
  <si>
    <t>FO,CM,TPA,SEJ</t>
  </si>
  <si>
    <t>RCH,OFL,GBP</t>
  </si>
  <si>
    <t>PEVI,CV</t>
  </si>
  <si>
    <t>RCH,AGN,CMM,BK,HSØ</t>
  </si>
  <si>
    <t>OFL,GBP,CM,FO</t>
  </si>
  <si>
    <t>FO,GBP,CM</t>
  </si>
  <si>
    <t>PB,AGN,UBN</t>
  </si>
  <si>
    <t>FO,CM</t>
  </si>
  <si>
    <t>RCH,PRA,CM,FO</t>
  </si>
  <si>
    <t>GBP,RR,UBN</t>
  </si>
  <si>
    <t>OFL,GBP,CM</t>
  </si>
  <si>
    <t>PB,GBP,RQ,FO</t>
  </si>
  <si>
    <t>PB,FO</t>
  </si>
  <si>
    <t>RCH,RQ,GBP,CM,FO</t>
  </si>
  <si>
    <t>RQ,GBP</t>
  </si>
  <si>
    <t>Websiden Fugle og Natur er også gennemgået for rovfugleobs.</t>
  </si>
  <si>
    <t>Efterårstotal 2016</t>
  </si>
  <si>
    <t>Med kun 5063 registrerede trækkende rovfugle må også dette efterår betragtes som meget magert.</t>
  </si>
  <si>
    <t>Blå Glente</t>
  </si>
  <si>
    <t>Desuden yderligere 17/8 1 rst.</t>
  </si>
  <si>
    <t>Af rast bl.a. 18/8 11 overflyv.</t>
  </si>
  <si>
    <t>Desuden 21-22/8 1 1K fu. (Nok Hedehøg, men mulig hybrid Steppe- X Hedehøg).</t>
  </si>
  <si>
    <t>Ingen trk., men 27/9 1 2K+ trkf.</t>
  </si>
  <si>
    <t>Af rast bl.a. 17/8 28.</t>
  </si>
  <si>
    <t>Desuden 9/9 1 og 15/9 trkf. samt 26/8 – 27/9 i alt 7 rastobs af 1-2.</t>
  </si>
  <si>
    <t>Desuden i alt 23 rastobs af 1-3 i tiden 18/7 – 21/12 (heraf de 10 dage i oktober).</t>
  </si>
  <si>
    <t>Dækning med rovfugledata på i alt 78 dage: juli: 2, august: 20 , september: 20, oktober: 21, november: 14 og december 1.</t>
  </si>
  <si>
    <t>Efterår 2017</t>
  </si>
  <si>
    <t>Desuden besøg på lokaliteten på omkring 10 ekstra dage, hvor der på trods af dækning ikke blev registreret nogle trækkende rovfugle.</t>
  </si>
  <si>
    <t>09:40</t>
  </si>
  <si>
    <t>09:45</t>
  </si>
  <si>
    <t>08:12</t>
  </si>
  <si>
    <t>09:10</t>
  </si>
  <si>
    <t>08:43</t>
  </si>
  <si>
    <t>09:02</t>
  </si>
  <si>
    <t xml:space="preserve">Trækobs er typisk gjort ved klitten, Store Brunddrag eller ved fyrlunden, Drummeholm. </t>
  </si>
  <si>
    <t>OBS se bemærkninger i kolonne CH</t>
  </si>
  <si>
    <t>19:20</t>
  </si>
  <si>
    <t>17:30</t>
  </si>
  <si>
    <t>10:20</t>
  </si>
  <si>
    <t>12:43</t>
  </si>
  <si>
    <t>10:52</t>
  </si>
  <si>
    <t>11:15</t>
  </si>
  <si>
    <t>Websiden Fugle og Natur er atter i år gennemgået for rovfugleobs, men dog som vanligt uden at tilføre et nævneværdigt antal ekstra fugle.</t>
  </si>
  <si>
    <t>JPRA</t>
  </si>
  <si>
    <t>GBP,RQ,RCH,CM</t>
  </si>
  <si>
    <t>OFL,JL,JAE,PB</t>
  </si>
  <si>
    <t>AGN,BK,GØTZ</t>
  </si>
  <si>
    <t>RQ,CM,RR</t>
  </si>
  <si>
    <t>RQ,CM,JPRA</t>
  </si>
  <si>
    <t>RCH,EMI,CM</t>
  </si>
  <si>
    <t>EMI</t>
  </si>
  <si>
    <t>RCH,GBP,SAL</t>
  </si>
  <si>
    <t>MBG</t>
  </si>
  <si>
    <t>GBP,MBG,KKN,LMU</t>
  </si>
  <si>
    <t>RCH,CM,LMU</t>
  </si>
  <si>
    <t>RCH,OFL,GBP,CM</t>
  </si>
  <si>
    <t>GBP,MIF,RQ,BON</t>
  </si>
  <si>
    <t>GBP,CUP,PEVI</t>
  </si>
  <si>
    <t>RCH,GBP,PRA,CM,RR</t>
  </si>
  <si>
    <t>PB,GBP,RCH,JL</t>
  </si>
  <si>
    <t>GBP,AWN</t>
  </si>
  <si>
    <t>PB,FON</t>
  </si>
  <si>
    <t>RCH,PSØ,CM</t>
  </si>
  <si>
    <t>GBP,FON</t>
  </si>
  <si>
    <t>RCH,RQ</t>
  </si>
  <si>
    <t>RCH,FON</t>
  </si>
  <si>
    <t>OFL,BST</t>
  </si>
  <si>
    <t>JHC</t>
  </si>
  <si>
    <t>RCH,TA,TWJ</t>
  </si>
  <si>
    <t>RCH,GBP,CM,BST</t>
  </si>
  <si>
    <t>9 inds.</t>
  </si>
  <si>
    <t>RR,KLHO,AWN</t>
  </si>
  <si>
    <t>TC,NBJ,MINI</t>
  </si>
  <si>
    <t>KEN,JLH,PHJ</t>
  </si>
  <si>
    <t>Efterårstotal 2017</t>
  </si>
  <si>
    <t>Ingen rast.</t>
  </si>
  <si>
    <t>Gåsegrib</t>
  </si>
  <si>
    <t>SU beskrivelse på vej</t>
  </si>
  <si>
    <t>Desuden 5/8 1 han rast.</t>
  </si>
  <si>
    <t>Desuden 28/9 1 OF og 30/9 1 trkf. som muligvis var samme fugl.</t>
  </si>
  <si>
    <t>Fulvescens type efter rst. mindst siden 18/11 og udtrk. 29/11 efter mange forsøg i perioden. Den 30/11 sås fuglen kl. 11.53 trk. V ved Femernbroen.</t>
  </si>
  <si>
    <t>Desuden 24/9 1 rast.</t>
  </si>
  <si>
    <t>Desuden rapporteret som rast fra 6 dage i tiden 28/8  - 23/9 med bl.a. 28-29/8 3.</t>
  </si>
  <si>
    <t>Desuden blot meldt fra 8 datoer i tiden 1/10 – 26/11 med 1 enkelt fugl rast.</t>
  </si>
  <si>
    <t>Efterårstotaler</t>
  </si>
  <si>
    <t>Gennemsnit 2011-2017</t>
  </si>
  <si>
    <t>Total 2011-2017</t>
  </si>
</sst>
</file>

<file path=xl/styles.xml><?xml version="1.0" encoding="utf-8"?>
<styleSheet xmlns="http://schemas.openxmlformats.org/spreadsheetml/2006/main">
  <numFmts count="1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dd/mm/yy"/>
    <numFmt numFmtId="165" formatCode="d&quot;. &quot;mmm\ yy"/>
  </numFmts>
  <fonts count="41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30" borderId="3" applyNumberFormat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43" applyNumberFormat="1" applyFont="1" applyFill="1" applyBorder="1" applyAlignment="1" applyProtection="1">
      <alignment horizontal="center"/>
      <protection/>
    </xf>
    <xf numFmtId="164" fontId="2" fillId="0" borderId="0" xfId="44" applyNumberFormat="1" applyFont="1" applyFill="1" applyBorder="1" applyAlignment="1" applyProtection="1">
      <alignment horizontal="center"/>
      <protection/>
    </xf>
    <xf numFmtId="0" fontId="3" fillId="0" borderId="0" xfId="46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20" fontId="2" fillId="0" borderId="0" xfId="0" applyNumberFormat="1" applyFont="1" applyBorder="1" applyAlignment="1">
      <alignment horizontal="center"/>
    </xf>
    <xf numFmtId="20" fontId="3" fillId="0" borderId="0" xfId="0" applyNumberFormat="1" applyFont="1" applyAlignment="1">
      <alignment horizontal="center"/>
    </xf>
    <xf numFmtId="20" fontId="2" fillId="0" borderId="0" xfId="43" applyNumberFormat="1" applyFont="1" applyFill="1" applyBorder="1" applyAlignment="1" applyProtection="1">
      <alignment horizontal="center"/>
      <protection/>
    </xf>
    <xf numFmtId="20" fontId="2" fillId="0" borderId="0" xfId="44" applyNumberFormat="1" applyFont="1" applyFill="1" applyBorder="1" applyAlignment="1" applyProtection="1">
      <alignment horizontal="center"/>
      <protection/>
    </xf>
    <xf numFmtId="20" fontId="2" fillId="0" borderId="0" xfId="0" applyNumberFormat="1" applyFont="1" applyAlignment="1">
      <alignment horizontal="center"/>
    </xf>
    <xf numFmtId="20" fontId="3" fillId="0" borderId="0" xfId="46" applyNumberFormat="1" applyFont="1" applyFill="1" applyBorder="1" applyAlignment="1" applyProtection="1">
      <alignment horizontal="center"/>
      <protection/>
    </xf>
    <xf numFmtId="20" fontId="2" fillId="0" borderId="0" xfId="0" applyNumberFormat="1" applyFont="1" applyAlignment="1">
      <alignment horizontal="left"/>
    </xf>
    <xf numFmtId="0" fontId="0" fillId="33" borderId="0" xfId="46" applyNumberFormat="1" applyFont="1" applyFill="1" applyBorder="1" applyProtection="1">
      <alignment horizontal="left"/>
      <protection/>
    </xf>
    <xf numFmtId="20" fontId="2" fillId="0" borderId="0" xfId="0" applyNumberFormat="1" applyFont="1" applyAlignment="1">
      <alignment/>
    </xf>
    <xf numFmtId="0" fontId="2" fillId="0" borderId="0" xfId="42" applyNumberFormat="1" applyFont="1" applyFill="1" applyBorder="1" applyAlignment="1" applyProtection="1">
      <alignment horizontal="center"/>
      <protection/>
    </xf>
    <xf numFmtId="0" fontId="2" fillId="0" borderId="0" xfId="44" applyNumberFormat="1" applyFont="1" applyFill="1" applyBorder="1" applyAlignment="1" applyProtection="1">
      <alignment horizontal="center"/>
      <protection/>
    </xf>
    <xf numFmtId="0" fontId="2" fillId="0" borderId="0" xfId="44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1" xfId="44" applyNumberFormat="1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2" fillId="0" borderId="0" xfId="44" applyNumberFormat="1" applyFont="1" applyFill="1" applyBorder="1" applyProtection="1">
      <alignment horizontal="left"/>
      <protection/>
    </xf>
    <xf numFmtId="0" fontId="2" fillId="0" borderId="0" xfId="45" applyNumberFormat="1" applyFont="1" applyFill="1" applyBorder="1" applyAlignment="1" applyProtection="1">
      <alignment/>
      <protection/>
    </xf>
    <xf numFmtId="0" fontId="2" fillId="0" borderId="0" xfId="47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11" xfId="44" applyNumberFormat="1" applyFont="1" applyFill="1" applyBorder="1" applyProtection="1">
      <alignment horizontal="left"/>
      <protection/>
    </xf>
    <xf numFmtId="0" fontId="2" fillId="0" borderId="11" xfId="45" applyNumberFormat="1" applyFont="1" applyFill="1" applyBorder="1" applyAlignment="1" applyProtection="1">
      <alignment/>
      <protection/>
    </xf>
    <xf numFmtId="0" fontId="2" fillId="0" borderId="11" xfId="47" applyNumberFormat="1" applyFont="1" applyFill="1" applyBorder="1" applyAlignment="1" applyProtection="1">
      <alignment/>
      <protection/>
    </xf>
    <xf numFmtId="0" fontId="0" fillId="0" borderId="0" xfId="46" applyNumberFormat="1" applyFont="1" applyFill="1" applyBorder="1" applyProtection="1">
      <alignment horizontal="left"/>
      <protection/>
    </xf>
    <xf numFmtId="0" fontId="2" fillId="0" borderId="0" xfId="0" applyFont="1" applyBorder="1" applyAlignment="1">
      <alignment/>
    </xf>
    <xf numFmtId="0" fontId="2" fillId="0" borderId="12" xfId="45" applyNumberFormat="1" applyFont="1" applyFill="1" applyBorder="1" applyAlignment="1" applyProtection="1">
      <alignment/>
      <protection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2" fillId="0" borderId="0" xfId="42" applyNumberFormat="1" applyFont="1" applyFill="1" applyBorder="1" applyAlignment="1" applyProtection="1">
      <alignment/>
      <protection/>
    </xf>
    <xf numFmtId="0" fontId="2" fillId="0" borderId="0" xfId="43" applyNumberFormat="1" applyFont="1" applyFill="1" applyBorder="1" applyAlignment="1" applyProtection="1">
      <alignment/>
      <protection/>
    </xf>
    <xf numFmtId="0" fontId="2" fillId="0" borderId="0" xfId="46" applyNumberFormat="1" applyFont="1" applyFill="1" applyBorder="1" applyProtection="1">
      <alignment horizontal="left"/>
      <protection/>
    </xf>
    <xf numFmtId="20" fontId="3" fillId="0" borderId="0" xfId="0" applyNumberFormat="1" applyFont="1" applyAlignment="1">
      <alignment horizontal="right"/>
    </xf>
    <xf numFmtId="20" fontId="2" fillId="0" borderId="0" xfId="46" applyNumberFormat="1" applyFont="1" applyFill="1" applyBorder="1" applyProtection="1">
      <alignment horizontal="left"/>
      <protection/>
    </xf>
    <xf numFmtId="20" fontId="2" fillId="0" borderId="0" xfId="0" applyNumberFormat="1" applyFont="1" applyAlignment="1">
      <alignment/>
    </xf>
    <xf numFmtId="0" fontId="0" fillId="0" borderId="0" xfId="46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" fillId="0" borderId="11" xfId="46" applyNumberFormat="1" applyFont="1" applyFill="1" applyBorder="1" applyProtection="1">
      <alignment horizontal="left"/>
      <protection/>
    </xf>
    <xf numFmtId="0" fontId="2" fillId="0" borderId="11" xfId="0" applyFont="1" applyBorder="1" applyAlignment="1">
      <alignment/>
    </xf>
    <xf numFmtId="0" fontId="2" fillId="0" borderId="0" xfId="44" applyNumberFormat="1" applyFont="1" applyFill="1" applyBorder="1" applyAlignment="1" applyProtection="1">
      <alignment horizontal="right"/>
      <protection/>
    </xf>
    <xf numFmtId="0" fontId="2" fillId="0" borderId="11" xfId="44" applyNumberFormat="1" applyFont="1" applyFill="1" applyBorder="1" applyAlignment="1" applyProtection="1">
      <alignment horizontal="right"/>
      <protection/>
    </xf>
    <xf numFmtId="0" fontId="2" fillId="0" borderId="0" xfId="46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/>
      <protection/>
    </xf>
    <xf numFmtId="20" fontId="0" fillId="0" borderId="0" xfId="0" applyNumberFormat="1" applyAlignment="1">
      <alignment/>
    </xf>
    <xf numFmtId="20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164" fontId="2" fillId="0" borderId="0" xfId="44" applyNumberFormat="1" applyFont="1" applyFill="1" applyBorder="1" applyProtection="1">
      <alignment horizontal="left"/>
      <protection/>
    </xf>
    <xf numFmtId="0" fontId="3" fillId="0" borderId="0" xfId="46" applyNumberFormat="1" applyFont="1" applyFill="1" applyBorder="1" applyProtection="1">
      <alignment horizontal="left"/>
      <protection/>
    </xf>
    <xf numFmtId="0" fontId="2" fillId="0" borderId="11" xfId="46" applyNumberFormat="1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 horizontal="left"/>
    </xf>
    <xf numFmtId="164" fontId="0" fillId="0" borderId="0" xfId="37" applyNumberFormat="1" applyFill="1" applyBorder="1" applyAlignment="1" applyProtection="1">
      <alignment/>
      <protection/>
    </xf>
    <xf numFmtId="164" fontId="0" fillId="0" borderId="0" xfId="38" applyNumberFormat="1" applyFill="1" applyBorder="1" applyProtection="1">
      <alignment horizontal="left"/>
      <protection/>
    </xf>
    <xf numFmtId="165" fontId="0" fillId="0" borderId="0" xfId="38" applyNumberFormat="1" applyFill="1" applyBorder="1" applyProtection="1">
      <alignment horizontal="left"/>
      <protection/>
    </xf>
    <xf numFmtId="14" fontId="0" fillId="0" borderId="0" xfId="38" applyNumberFormat="1" applyFill="1" applyBorder="1" applyProtection="1">
      <alignment horizontal="left"/>
      <protection/>
    </xf>
    <xf numFmtId="164" fontId="0" fillId="0" borderId="0" xfId="40" applyNumberFormat="1" applyFill="1" applyBorder="1" applyProtection="1">
      <alignment horizontal="left"/>
      <protection/>
    </xf>
    <xf numFmtId="164" fontId="0" fillId="0" borderId="0" xfId="0" applyNumberFormat="1" applyFont="1" applyAlignment="1">
      <alignment/>
    </xf>
    <xf numFmtId="164" fontId="2" fillId="0" borderId="0" xfId="38" applyNumberFormat="1" applyFont="1" applyFill="1" applyBorder="1" applyProtection="1">
      <alignment horizontal="left"/>
      <protection/>
    </xf>
    <xf numFmtId="165" fontId="2" fillId="0" borderId="0" xfId="38" applyNumberFormat="1" applyFont="1" applyFill="1" applyBorder="1" applyProtection="1">
      <alignment horizontal="left"/>
      <protection/>
    </xf>
    <xf numFmtId="14" fontId="2" fillId="0" borderId="0" xfId="38" applyNumberFormat="1" applyFont="1" applyFill="1" applyBorder="1" applyProtection="1">
      <alignment horizontal="left"/>
      <protection/>
    </xf>
    <xf numFmtId="164" fontId="2" fillId="0" borderId="0" xfId="40" applyNumberFormat="1" applyFont="1" applyFill="1" applyBorder="1" applyProtection="1">
      <alignment horizontal="left"/>
      <protection/>
    </xf>
    <xf numFmtId="164" fontId="2" fillId="0" borderId="0" xfId="0" applyNumberFormat="1" applyFont="1" applyAlignment="1">
      <alignment/>
    </xf>
    <xf numFmtId="164" fontId="2" fillId="0" borderId="0" xfId="38" applyNumberFormat="1" applyFont="1" applyFill="1" applyBorder="1" applyAlignment="1" applyProtection="1">
      <alignment horizontal="center"/>
      <protection/>
    </xf>
    <xf numFmtId="0" fontId="2" fillId="0" borderId="0" xfId="38" applyNumberFormat="1" applyFont="1" applyFill="1" applyBorder="1" applyAlignment="1" applyProtection="1">
      <alignment horizontal="center"/>
      <protection/>
    </xf>
    <xf numFmtId="20" fontId="2" fillId="0" borderId="0" xfId="38" applyNumberFormat="1" applyFont="1" applyFill="1" applyBorder="1" applyAlignment="1" applyProtection="1">
      <alignment horizontal="center"/>
      <protection/>
    </xf>
    <xf numFmtId="0" fontId="2" fillId="0" borderId="0" xfId="40" applyNumberFormat="1" applyFont="1" applyFill="1" applyBorder="1" applyProtection="1">
      <alignment horizontal="left"/>
      <protection/>
    </xf>
    <xf numFmtId="0" fontId="2" fillId="33" borderId="0" xfId="46" applyNumberFormat="1" applyFont="1" applyFill="1" applyBorder="1" applyProtection="1">
      <alignment horizontal="left"/>
      <protection/>
    </xf>
    <xf numFmtId="0" fontId="2" fillId="0" borderId="0" xfId="36" applyNumberFormat="1" applyFont="1" applyFill="1" applyBorder="1" applyAlignment="1" applyProtection="1">
      <alignment/>
      <protection/>
    </xf>
    <xf numFmtId="0" fontId="2" fillId="0" borderId="0" xfId="38" applyNumberFormat="1" applyFont="1" applyFill="1" applyBorder="1" applyProtection="1">
      <alignment horizontal="left"/>
      <protection/>
    </xf>
    <xf numFmtId="0" fontId="2" fillId="0" borderId="0" xfId="39" applyNumberFormat="1" applyFont="1" applyFill="1" applyBorder="1" applyAlignment="1" applyProtection="1">
      <alignment/>
      <protection/>
    </xf>
    <xf numFmtId="0" fontId="2" fillId="0" borderId="12" xfId="41" applyNumberFormat="1" applyFont="1" applyFill="1" applyBorder="1" applyAlignment="1" applyProtection="1">
      <alignment/>
      <protection/>
    </xf>
    <xf numFmtId="0" fontId="2" fillId="0" borderId="0" xfId="41" applyNumberFormat="1" applyFont="1" applyFill="1" applyBorder="1" applyAlignment="1" applyProtection="1">
      <alignment/>
      <protection/>
    </xf>
    <xf numFmtId="0" fontId="2" fillId="0" borderId="12" xfId="0" applyFont="1" applyBorder="1" applyAlignment="1">
      <alignment horizontal="center"/>
    </xf>
    <xf numFmtId="0" fontId="2" fillId="0" borderId="12" xfId="40" applyNumberFormat="1" applyFont="1" applyFill="1" applyBorder="1" applyProtection="1">
      <alignment horizontal="left"/>
      <protection/>
    </xf>
    <xf numFmtId="0" fontId="2" fillId="0" borderId="12" xfId="39" applyNumberFormat="1" applyFont="1" applyFill="1" applyBorder="1" applyAlignment="1" applyProtection="1">
      <alignment/>
      <protection/>
    </xf>
    <xf numFmtId="0" fontId="0" fillId="0" borderId="0" xfId="37" applyNumberFormat="1" applyFill="1" applyBorder="1" applyAlignment="1" applyProtection="1">
      <alignment/>
      <protection/>
    </xf>
    <xf numFmtId="0" fontId="0" fillId="0" borderId="0" xfId="36" applyNumberFormat="1" applyFill="1" applyBorder="1" applyAlignment="1" applyProtection="1">
      <alignment/>
      <protection/>
    </xf>
    <xf numFmtId="0" fontId="2" fillId="0" borderId="0" xfId="37" applyNumberFormat="1" applyFont="1" applyFill="1" applyBorder="1" applyAlignment="1" applyProtection="1">
      <alignment horizontal="center"/>
      <protection/>
    </xf>
    <xf numFmtId="0" fontId="1" fillId="0" borderId="0" xfId="40" applyNumberFormat="1" applyFont="1" applyFill="1" applyBorder="1" applyProtection="1">
      <alignment horizontal="left"/>
      <protection/>
    </xf>
    <xf numFmtId="21" fontId="0" fillId="0" borderId="0" xfId="38" applyNumberFormat="1" applyFill="1" applyBorder="1" applyProtection="1">
      <alignment horizontal="left"/>
      <protection/>
    </xf>
    <xf numFmtId="0" fontId="3" fillId="0" borderId="0" xfId="40" applyNumberFormat="1" applyFont="1" applyFill="1" applyBorder="1" applyProtection="1">
      <alignment horizontal="left"/>
      <protection/>
    </xf>
    <xf numFmtId="0" fontId="2" fillId="0" borderId="11" xfId="36" applyNumberFormat="1" applyFont="1" applyFill="1" applyBorder="1" applyAlignment="1" applyProtection="1">
      <alignment horizontal="center"/>
      <protection/>
    </xf>
    <xf numFmtId="0" fontId="2" fillId="0" borderId="11" xfId="38" applyNumberFormat="1" applyFont="1" applyFill="1" applyBorder="1" applyAlignment="1" applyProtection="1">
      <alignment horizontal="center"/>
      <protection/>
    </xf>
    <xf numFmtId="0" fontId="2" fillId="0" borderId="0" xfId="38" applyNumberFormat="1" applyFont="1" applyFill="1" applyBorder="1" applyAlignment="1" applyProtection="1">
      <alignment horizontal="right"/>
      <protection/>
    </xf>
    <xf numFmtId="0" fontId="2" fillId="0" borderId="12" xfId="0" applyFont="1" applyBorder="1" applyAlignment="1">
      <alignment horizontal="left"/>
    </xf>
    <xf numFmtId="0" fontId="2" fillId="0" borderId="12" xfId="40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0" fontId="3" fillId="0" borderId="0" xfId="0" applyNumberFormat="1" applyFont="1" applyFill="1" applyAlignment="1">
      <alignment horizontal="center"/>
    </xf>
    <xf numFmtId="0" fontId="2" fillId="0" borderId="11" xfId="38" applyNumberFormat="1" applyFont="1" applyFill="1" applyBorder="1" applyProtection="1">
      <alignment horizontal="left"/>
      <protection/>
    </xf>
    <xf numFmtId="0" fontId="2" fillId="0" borderId="11" xfId="38" applyNumberFormat="1" applyFont="1" applyFill="1" applyBorder="1" applyAlignment="1" applyProtection="1">
      <alignment horizontal="right"/>
      <protection/>
    </xf>
    <xf numFmtId="0" fontId="2" fillId="0" borderId="11" xfId="41" applyNumberFormat="1" applyFont="1" applyFill="1" applyBorder="1" applyAlignment="1" applyProtection="1">
      <alignment/>
      <protection/>
    </xf>
    <xf numFmtId="0" fontId="2" fillId="0" borderId="11" xfId="39" applyNumberFormat="1" applyFont="1" applyFill="1" applyBorder="1" applyAlignment="1" applyProtection="1">
      <alignment/>
      <protection/>
    </xf>
    <xf numFmtId="0" fontId="2" fillId="0" borderId="0" xfId="40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 horizontal="right"/>
    </xf>
    <xf numFmtId="0" fontId="2" fillId="0" borderId="0" xfId="37" applyNumberFormat="1" applyFont="1" applyFill="1" applyBorder="1" applyAlignment="1" applyProtection="1">
      <alignment/>
      <protection/>
    </xf>
    <xf numFmtId="20" fontId="3" fillId="0" borderId="0" xfId="0" applyNumberFormat="1" applyFont="1" applyFill="1" applyAlignment="1">
      <alignment horizontal="right"/>
    </xf>
    <xf numFmtId="0" fontId="2" fillId="0" borderId="0" xfId="37" applyNumberFormat="1" applyFont="1" applyFill="1" applyBorder="1" applyAlignment="1" applyProtection="1">
      <alignment horizontal="right"/>
      <protection/>
    </xf>
    <xf numFmtId="0" fontId="4" fillId="0" borderId="0" xfId="39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1" fontId="2" fillId="0" borderId="17" xfId="38" applyNumberFormat="1" applyFont="1" applyFill="1" applyBorder="1" applyAlignment="1" applyProtection="1">
      <alignment horizontal="center"/>
      <protection/>
    </xf>
    <xf numFmtId="0" fontId="2" fillId="0" borderId="18" xfId="0" applyFont="1" applyBorder="1" applyAlignment="1">
      <alignment/>
    </xf>
    <xf numFmtId="0" fontId="2" fillId="0" borderId="17" xfId="45" applyNumberFormat="1" applyFont="1" applyFill="1" applyBorder="1" applyAlignment="1" applyProtection="1">
      <alignment/>
      <protection/>
    </xf>
    <xf numFmtId="0" fontId="2" fillId="0" borderId="15" xfId="0" applyFont="1" applyBorder="1" applyAlignment="1">
      <alignment/>
    </xf>
    <xf numFmtId="1" fontId="2" fillId="0" borderId="15" xfId="38" applyNumberFormat="1" applyFont="1" applyFill="1" applyBorder="1" applyAlignment="1" applyProtection="1">
      <alignment horizontal="center"/>
      <protection/>
    </xf>
    <xf numFmtId="0" fontId="2" fillId="0" borderId="16" xfId="0" applyFont="1" applyBorder="1" applyAlignment="1">
      <alignment/>
    </xf>
    <xf numFmtId="164" fontId="2" fillId="0" borderId="0" xfId="44" applyNumberFormat="1" applyFont="1" applyFill="1" applyBorder="1" applyAlignment="1" applyProtection="1">
      <alignment horizontal="center"/>
      <protection/>
    </xf>
    <xf numFmtId="164" fontId="2" fillId="0" borderId="0" xfId="38" applyNumberFormat="1" applyFont="1" applyFill="1" applyBorder="1" applyAlignment="1" applyProtection="1">
      <alignment horizontal="center"/>
      <protection/>
    </xf>
  </cellXfs>
  <cellStyles count="5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dataPilot tabel felt" xfId="36"/>
    <cellStyle name="dataPilot tabel hjørne" xfId="37"/>
    <cellStyle name="dataPilot tabel katagori" xfId="38"/>
    <cellStyle name="dataPilot tabel resultat" xfId="39"/>
    <cellStyle name="dataPilot tabel titel" xfId="40"/>
    <cellStyle name="dataPilot tabel værdi" xfId="41"/>
    <cellStyle name="Datapilot-felt" xfId="42"/>
    <cellStyle name="Datapilot-hjørne" xfId="43"/>
    <cellStyle name="Datapilot-kategori" xfId="44"/>
    <cellStyle name="Datapilot-resultat" xfId="45"/>
    <cellStyle name="Datapilot-titel" xfId="46"/>
    <cellStyle name="Datapilot-værdi" xfId="47"/>
    <cellStyle name="Farve1" xfId="48"/>
    <cellStyle name="Farve2" xfId="49"/>
    <cellStyle name="Farve3" xfId="50"/>
    <cellStyle name="Farve4" xfId="51"/>
    <cellStyle name="Farve5" xfId="52"/>
    <cellStyle name="Farve6" xfId="53"/>
    <cellStyle name="Forklarende tekst" xfId="54"/>
    <cellStyle name="God" xfId="55"/>
    <cellStyle name="Input" xfId="56"/>
    <cellStyle name="Comma" xfId="57"/>
    <cellStyle name="Comma [0]" xfId="58"/>
    <cellStyle name="Kontrollér celle" xfId="59"/>
    <cellStyle name="Neutral" xfId="60"/>
    <cellStyle name="Output" xfId="61"/>
    <cellStyle name="Overskrift 1" xfId="62"/>
    <cellStyle name="Overskrift 2" xfId="63"/>
    <cellStyle name="Overskrift 3" xfId="64"/>
    <cellStyle name="Overskrift 4" xfId="65"/>
    <cellStyle name="Percent" xfId="66"/>
    <cellStyle name="Sammenkædet celle" xfId="67"/>
    <cellStyle name="Titel" xfId="68"/>
    <cellStyle name="Total" xfId="69"/>
    <cellStyle name="Ugyldig" xfId="70"/>
    <cellStyle name="Currency" xfId="71"/>
    <cellStyle name="Currency [0]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I30"/>
  <sheetViews>
    <sheetView zoomScale="90" zoomScaleNormal="90" zoomScalePageLayoutView="0" workbookViewId="0" topLeftCell="A1">
      <pane xSplit="3" topLeftCell="D1" activePane="topRight" state="frozen"/>
      <selection pane="topLeft" activeCell="A1" sqref="A1"/>
      <selection pane="topRight" activeCell="C27" sqref="C27"/>
    </sheetView>
  </sheetViews>
  <sheetFormatPr defaultColWidth="11.57421875" defaultRowHeight="12.75"/>
  <cols>
    <col min="1" max="1" width="15.57421875" style="0" customWidth="1"/>
    <col min="2" max="2" width="31.421875" style="0" customWidth="1"/>
    <col min="3" max="3" width="21.57421875" style="0" customWidth="1"/>
    <col min="4" max="58" width="11.57421875" style="0" customWidth="1"/>
    <col min="59" max="59" width="18.57421875" style="0" customWidth="1"/>
    <col min="60" max="60" width="23.140625" style="0" customWidth="1"/>
    <col min="61" max="61" width="246.28125" style="0" customWidth="1"/>
  </cols>
  <sheetData>
    <row r="1" spans="1:61" ht="15.75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5"/>
      <c r="BH1" s="6"/>
      <c r="BI1" s="7" t="s">
        <v>2</v>
      </c>
    </row>
    <row r="2" spans="1:61" ht="15.75">
      <c r="A2" s="1" t="s">
        <v>3</v>
      </c>
      <c r="B2" s="2" t="s">
        <v>4</v>
      </c>
      <c r="C2" s="3"/>
      <c r="D2" s="4">
        <v>40773</v>
      </c>
      <c r="E2" s="4">
        <v>40775</v>
      </c>
      <c r="F2" s="4">
        <v>40776</v>
      </c>
      <c r="G2" s="4">
        <v>40778</v>
      </c>
      <c r="H2" s="4">
        <v>40783</v>
      </c>
      <c r="I2" s="4">
        <v>40785</v>
      </c>
      <c r="J2" s="4">
        <v>40787</v>
      </c>
      <c r="K2" s="4">
        <v>40788</v>
      </c>
      <c r="L2" s="4">
        <v>40789</v>
      </c>
      <c r="M2" s="4">
        <v>40790</v>
      </c>
      <c r="N2" s="4">
        <v>40795</v>
      </c>
      <c r="O2" s="4">
        <v>40796</v>
      </c>
      <c r="P2" s="4">
        <v>40797</v>
      </c>
      <c r="Q2" s="4">
        <v>40798</v>
      </c>
      <c r="R2" s="4">
        <v>40799</v>
      </c>
      <c r="S2" s="129">
        <v>40800</v>
      </c>
      <c r="T2" s="129"/>
      <c r="U2" s="4">
        <v>40801</v>
      </c>
      <c r="V2" s="4">
        <v>40802</v>
      </c>
      <c r="W2" s="4">
        <v>40803</v>
      </c>
      <c r="X2" s="4">
        <v>40804</v>
      </c>
      <c r="Y2" s="4">
        <v>40805</v>
      </c>
      <c r="Z2" s="4">
        <v>40806</v>
      </c>
      <c r="AA2" s="4">
        <v>40807</v>
      </c>
      <c r="AB2" s="4">
        <v>40808</v>
      </c>
      <c r="AC2" s="4">
        <v>40809</v>
      </c>
      <c r="AD2" s="4">
        <v>40810</v>
      </c>
      <c r="AE2" s="4">
        <v>40811</v>
      </c>
      <c r="AF2" s="4">
        <v>40812</v>
      </c>
      <c r="AG2" s="4">
        <v>40813</v>
      </c>
      <c r="AH2" s="4">
        <v>40814</v>
      </c>
      <c r="AI2" s="4">
        <v>40815</v>
      </c>
      <c r="AJ2" s="4">
        <v>40818</v>
      </c>
      <c r="AK2" s="4">
        <v>40819</v>
      </c>
      <c r="AL2" s="4">
        <v>40820</v>
      </c>
      <c r="AM2" s="4">
        <v>40821</v>
      </c>
      <c r="AN2" s="4">
        <v>40823</v>
      </c>
      <c r="AO2" s="4">
        <v>40824</v>
      </c>
      <c r="AP2" s="4">
        <v>40825</v>
      </c>
      <c r="AQ2" s="4">
        <v>40827</v>
      </c>
      <c r="AR2" s="4">
        <v>40828</v>
      </c>
      <c r="AS2" s="4">
        <v>40829</v>
      </c>
      <c r="AT2" s="4">
        <v>40830</v>
      </c>
      <c r="AU2" s="4">
        <v>40831</v>
      </c>
      <c r="AV2" s="4">
        <v>40833</v>
      </c>
      <c r="AW2" s="4">
        <v>40836</v>
      </c>
      <c r="AX2" s="4">
        <v>40837</v>
      </c>
      <c r="AY2" s="4">
        <v>40838</v>
      </c>
      <c r="AZ2" s="4">
        <v>40839</v>
      </c>
      <c r="BA2" s="4">
        <v>40840</v>
      </c>
      <c r="BB2" s="4">
        <v>40841</v>
      </c>
      <c r="BC2" s="4">
        <v>40842</v>
      </c>
      <c r="BD2" s="4">
        <v>40846</v>
      </c>
      <c r="BE2" s="4">
        <v>40852</v>
      </c>
      <c r="BF2" s="4">
        <v>40866</v>
      </c>
      <c r="BH2" s="6"/>
      <c r="BI2" s="8" t="s">
        <v>5</v>
      </c>
    </row>
    <row r="3" spans="1:61" ht="15.75">
      <c r="A3" s="9" t="s">
        <v>6</v>
      </c>
      <c r="B3" s="10" t="s">
        <v>7</v>
      </c>
      <c r="C3" s="11"/>
      <c r="D3" s="12">
        <v>0.4375</v>
      </c>
      <c r="E3" s="13">
        <v>0.3333333333333333</v>
      </c>
      <c r="F3" s="12">
        <v>0.4618055555555555</v>
      </c>
      <c r="G3" s="12">
        <v>0.3194444444444445</v>
      </c>
      <c r="H3" s="12">
        <v>0.3576388888888889</v>
      </c>
      <c r="I3" s="12">
        <v>0.4583333333333333</v>
      </c>
      <c r="J3" s="12">
        <v>0.3645833333333333</v>
      </c>
      <c r="K3" s="12">
        <v>0.3194444444444445</v>
      </c>
      <c r="L3" s="12">
        <v>0.23958333333333334</v>
      </c>
      <c r="M3" s="12">
        <v>0.35416666666666663</v>
      </c>
      <c r="N3" s="12">
        <v>0.25</v>
      </c>
      <c r="O3" s="13">
        <v>0.3333333333333333</v>
      </c>
      <c r="P3" s="12">
        <v>0.3125</v>
      </c>
      <c r="Q3" s="12">
        <v>0.3125</v>
      </c>
      <c r="R3" s="12">
        <v>0.3125</v>
      </c>
      <c r="S3" s="12">
        <v>0.3125</v>
      </c>
      <c r="T3" s="12">
        <v>0.5694444444444444</v>
      </c>
      <c r="U3" s="12">
        <v>0.2916666666666667</v>
      </c>
      <c r="V3" s="12">
        <v>0.3125</v>
      </c>
      <c r="W3" s="12">
        <v>0.30208333333333337</v>
      </c>
      <c r="X3" s="12">
        <v>0.3020833333333333</v>
      </c>
      <c r="Y3" s="12">
        <v>0.2916666666666667</v>
      </c>
      <c r="Z3" s="12">
        <v>0.2916666666666667</v>
      </c>
      <c r="AA3" s="12">
        <v>0.2916666666666667</v>
      </c>
      <c r="AB3" s="12">
        <v>0.2916666666666667</v>
      </c>
      <c r="AC3" s="12">
        <v>0.2916666666666667</v>
      </c>
      <c r="AD3" s="12">
        <v>0.3055555555555556</v>
      </c>
      <c r="AE3" s="12">
        <v>0.30208333333333337</v>
      </c>
      <c r="AF3" s="12">
        <v>0.3472222222222222</v>
      </c>
      <c r="AG3" s="12">
        <v>0.2916666666666667</v>
      </c>
      <c r="AH3" s="12">
        <v>0.2847222222222222</v>
      </c>
      <c r="AI3" s="12">
        <v>0.2916666666666667</v>
      </c>
      <c r="AJ3" s="12">
        <v>0.3125</v>
      </c>
      <c r="AK3" s="12">
        <v>0.30208333333333337</v>
      </c>
      <c r="AL3" s="12">
        <v>0.30208333333333337</v>
      </c>
      <c r="AM3" s="12">
        <v>0.28125</v>
      </c>
      <c r="AN3" s="12">
        <v>0.30208333333333337</v>
      </c>
      <c r="AO3" s="12">
        <v>0.30208333333333337</v>
      </c>
      <c r="AP3" s="12">
        <v>0.2916666666666667</v>
      </c>
      <c r="AQ3" s="12">
        <v>0.3333333333333333</v>
      </c>
      <c r="AR3" s="12">
        <v>0.3333333333333333</v>
      </c>
      <c r="AS3" s="12">
        <v>0.3333333333333333</v>
      </c>
      <c r="AT3" s="12">
        <v>0.3333333333333333</v>
      </c>
      <c r="AU3" s="12">
        <v>0.30208333333333337</v>
      </c>
      <c r="AV3" s="12">
        <v>0.5</v>
      </c>
      <c r="AW3" s="12">
        <v>0.4895833333333333</v>
      </c>
      <c r="AX3" s="12">
        <v>0.30208333333333337</v>
      </c>
      <c r="AY3" s="12">
        <v>0.3333333333333333</v>
      </c>
      <c r="AZ3" s="12">
        <v>0.3125</v>
      </c>
      <c r="BA3" s="12">
        <v>0.3125</v>
      </c>
      <c r="BB3" s="12">
        <v>0.3125</v>
      </c>
      <c r="BC3" s="12">
        <v>0.3125</v>
      </c>
      <c r="BD3" s="12">
        <v>0.3958333333333333</v>
      </c>
      <c r="BG3" s="14"/>
      <c r="BH3" s="13"/>
      <c r="BI3" s="15" t="s">
        <v>8</v>
      </c>
    </row>
    <row r="4" spans="1:61" ht="15.75">
      <c r="A4" s="9" t="s">
        <v>9</v>
      </c>
      <c r="B4" s="16" t="s">
        <v>10</v>
      </c>
      <c r="C4" s="11"/>
      <c r="D4" s="12">
        <v>0.5833333333333334</v>
      </c>
      <c r="E4" s="12">
        <v>0.5833333333333334</v>
      </c>
      <c r="F4" s="12">
        <v>0.5833333333333334</v>
      </c>
      <c r="G4" s="12">
        <v>0.5416666666666666</v>
      </c>
      <c r="H4" s="12">
        <v>0.673611111111111</v>
      </c>
      <c r="I4" s="12">
        <v>0.6666666666666666</v>
      </c>
      <c r="J4" s="12">
        <v>0.5868055555555556</v>
      </c>
      <c r="K4" s="12">
        <v>0.75</v>
      </c>
      <c r="L4" s="12">
        <v>0.7083333333333334</v>
      </c>
      <c r="M4" s="12">
        <v>0.6458333333333334</v>
      </c>
      <c r="N4" s="12">
        <v>0.6979166666666666</v>
      </c>
      <c r="O4" s="12">
        <v>0.5833333333333334</v>
      </c>
      <c r="P4" s="12">
        <v>0.7083333333333334</v>
      </c>
      <c r="Q4" s="12">
        <v>0.6666666666666666</v>
      </c>
      <c r="R4" s="12">
        <v>0.5</v>
      </c>
      <c r="S4" s="12">
        <v>0.3541666666666667</v>
      </c>
      <c r="T4" s="12">
        <v>0.6597222222222222</v>
      </c>
      <c r="U4" s="12">
        <v>0.6666666666666666</v>
      </c>
      <c r="V4" s="12">
        <v>0.7534722222222222</v>
      </c>
      <c r="W4" s="12">
        <v>0.7291666666666667</v>
      </c>
      <c r="X4" s="12">
        <v>0.6666666666666666</v>
      </c>
      <c r="Y4" s="12">
        <v>0.6666666666666666</v>
      </c>
      <c r="Z4" s="12">
        <v>0.6666666666666666</v>
      </c>
      <c r="AA4" s="12">
        <v>0.5</v>
      </c>
      <c r="AB4" s="12">
        <v>0.6666666666666666</v>
      </c>
      <c r="AC4" s="12">
        <v>0.7604166666666666</v>
      </c>
      <c r="AD4" s="12">
        <v>0.8055555555555555</v>
      </c>
      <c r="AE4" s="12">
        <v>0.6770833333333333</v>
      </c>
      <c r="AF4" s="12">
        <v>0.625</v>
      </c>
      <c r="AG4" s="12">
        <v>0.4583333333333333</v>
      </c>
      <c r="AH4" s="12">
        <v>0.6944444444444444</v>
      </c>
      <c r="AI4" s="12">
        <v>0.625</v>
      </c>
      <c r="AJ4" s="12">
        <v>0.6458333333333334</v>
      </c>
      <c r="AK4" s="12">
        <v>0.6875</v>
      </c>
      <c r="AL4" s="12">
        <v>0.6875</v>
      </c>
      <c r="AM4" s="12">
        <v>0.6458333333333334</v>
      </c>
      <c r="AN4" s="12">
        <v>0.75</v>
      </c>
      <c r="AO4" s="12">
        <v>0.7708333333333334</v>
      </c>
      <c r="AP4" s="12">
        <v>0.6666666666666666</v>
      </c>
      <c r="AQ4" s="12">
        <v>0.6666666666666666</v>
      </c>
      <c r="AR4" s="12">
        <v>0.625</v>
      </c>
      <c r="AS4" s="12">
        <v>0.6666666666666666</v>
      </c>
      <c r="AT4" s="12">
        <v>0.6666666666666666</v>
      </c>
      <c r="AU4" s="12">
        <v>0.7430555555555556</v>
      </c>
      <c r="AV4" s="12">
        <v>0.625</v>
      </c>
      <c r="AW4" s="12">
        <v>0.5416666666666666</v>
      </c>
      <c r="AX4" s="12">
        <v>0.6770833333333333</v>
      </c>
      <c r="AY4" s="12">
        <v>0.5590277777777778</v>
      </c>
      <c r="AZ4" s="12">
        <v>0.7777777777777778</v>
      </c>
      <c r="BA4" s="12">
        <v>0.6875</v>
      </c>
      <c r="BB4" s="12">
        <v>0.7291666666666667</v>
      </c>
      <c r="BC4" s="12">
        <v>0.6875</v>
      </c>
      <c r="BD4" s="12">
        <v>0.6041666666666667</v>
      </c>
      <c r="BG4" s="14"/>
      <c r="BH4" s="13"/>
      <c r="BI4" s="17" t="s">
        <v>11</v>
      </c>
    </row>
    <row r="5" spans="1:61" ht="15.75">
      <c r="A5" s="6" t="s">
        <v>12</v>
      </c>
      <c r="B5" s="6"/>
      <c r="C5" s="18"/>
      <c r="D5" s="19" t="s">
        <v>13</v>
      </c>
      <c r="E5" s="19" t="s">
        <v>14</v>
      </c>
      <c r="F5" s="19" t="s">
        <v>15</v>
      </c>
      <c r="G5" s="19" t="s">
        <v>16</v>
      </c>
      <c r="H5" s="19" t="s">
        <v>17</v>
      </c>
      <c r="I5" s="19" t="s">
        <v>18</v>
      </c>
      <c r="J5" s="19" t="s">
        <v>19</v>
      </c>
      <c r="K5" s="20" t="s">
        <v>20</v>
      </c>
      <c r="L5" s="20" t="s">
        <v>21</v>
      </c>
      <c r="M5" s="19" t="s">
        <v>22</v>
      </c>
      <c r="N5" s="19" t="s">
        <v>23</v>
      </c>
      <c r="O5" s="20" t="s">
        <v>24</v>
      </c>
      <c r="P5" s="20" t="s">
        <v>25</v>
      </c>
      <c r="Q5" s="19" t="s">
        <v>26</v>
      </c>
      <c r="R5" s="19" t="s">
        <v>27</v>
      </c>
      <c r="S5" s="19" t="s">
        <v>27</v>
      </c>
      <c r="T5" s="19" t="s">
        <v>27</v>
      </c>
      <c r="U5" s="20" t="s">
        <v>28</v>
      </c>
      <c r="V5" s="19" t="s">
        <v>28</v>
      </c>
      <c r="W5" s="19" t="s">
        <v>29</v>
      </c>
      <c r="X5" s="19" t="s">
        <v>30</v>
      </c>
      <c r="Y5" s="19" t="s">
        <v>31</v>
      </c>
      <c r="Z5" s="19" t="s">
        <v>26</v>
      </c>
      <c r="AA5" s="19" t="s">
        <v>27</v>
      </c>
      <c r="AB5" s="19" t="s">
        <v>32</v>
      </c>
      <c r="AC5" s="19" t="s">
        <v>32</v>
      </c>
      <c r="AD5" s="19" t="s">
        <v>33</v>
      </c>
      <c r="AE5" s="19" t="s">
        <v>34</v>
      </c>
      <c r="AF5" s="19" t="s">
        <v>35</v>
      </c>
      <c r="AG5" s="19" t="s">
        <v>36</v>
      </c>
      <c r="AH5" s="19" t="s">
        <v>37</v>
      </c>
      <c r="AI5" s="19" t="s">
        <v>38</v>
      </c>
      <c r="AJ5" s="20" t="s">
        <v>39</v>
      </c>
      <c r="AK5" s="19" t="s">
        <v>40</v>
      </c>
      <c r="AL5" s="20" t="s">
        <v>38</v>
      </c>
      <c r="AM5" s="1" t="s">
        <v>40</v>
      </c>
      <c r="AN5" s="1" t="s">
        <v>40</v>
      </c>
      <c r="AO5" s="1" t="s">
        <v>40</v>
      </c>
      <c r="AP5" s="21" t="s">
        <v>41</v>
      </c>
      <c r="AQ5" s="19" t="s">
        <v>42</v>
      </c>
      <c r="AR5" s="19" t="s">
        <v>42</v>
      </c>
      <c r="AS5" s="1" t="s">
        <v>43</v>
      </c>
      <c r="AT5" s="19" t="s">
        <v>44</v>
      </c>
      <c r="AU5" s="19" t="s">
        <v>45</v>
      </c>
      <c r="AV5" s="19" t="s">
        <v>46</v>
      </c>
      <c r="AW5" s="19" t="s">
        <v>46</v>
      </c>
      <c r="AX5" s="19" t="s">
        <v>40</v>
      </c>
      <c r="AY5" s="19" t="s">
        <v>15</v>
      </c>
      <c r="AZ5" s="20" t="s">
        <v>38</v>
      </c>
      <c r="BA5" s="19" t="s">
        <v>40</v>
      </c>
      <c r="BB5" s="19" t="s">
        <v>40</v>
      </c>
      <c r="BC5" s="1" t="s">
        <v>40</v>
      </c>
      <c r="BD5" s="19" t="s">
        <v>47</v>
      </c>
      <c r="BE5" s="19" t="s">
        <v>14</v>
      </c>
      <c r="BF5" s="19" t="s">
        <v>47</v>
      </c>
      <c r="BG5" s="5"/>
      <c r="BH5" s="18"/>
      <c r="BI5" s="6"/>
    </row>
    <row r="6" spans="1:61" ht="15">
      <c r="A6" s="22" t="s">
        <v>48</v>
      </c>
      <c r="B6" s="22" t="s">
        <v>49</v>
      </c>
      <c r="C6" s="22" t="s">
        <v>50</v>
      </c>
      <c r="D6" s="23" t="s">
        <v>51</v>
      </c>
      <c r="E6" s="23" t="s">
        <v>51</v>
      </c>
      <c r="F6" s="22" t="s">
        <v>51</v>
      </c>
      <c r="G6" s="22" t="s">
        <v>51</v>
      </c>
      <c r="H6" s="22" t="s">
        <v>51</v>
      </c>
      <c r="I6" s="22" t="s">
        <v>51</v>
      </c>
      <c r="J6" s="22" t="s">
        <v>51</v>
      </c>
      <c r="K6" s="22" t="s">
        <v>51</v>
      </c>
      <c r="L6" s="22" t="s">
        <v>51</v>
      </c>
      <c r="M6" s="22" t="s">
        <v>51</v>
      </c>
      <c r="N6" s="22" t="s">
        <v>51</v>
      </c>
      <c r="O6" s="22" t="s">
        <v>51</v>
      </c>
      <c r="P6" s="22" t="s">
        <v>51</v>
      </c>
      <c r="Q6" s="22" t="s">
        <v>51</v>
      </c>
      <c r="R6" s="22" t="s">
        <v>51</v>
      </c>
      <c r="S6" s="22" t="s">
        <v>51</v>
      </c>
      <c r="T6" s="22" t="s">
        <v>51</v>
      </c>
      <c r="U6" s="22" t="s">
        <v>51</v>
      </c>
      <c r="V6" s="22" t="s">
        <v>51</v>
      </c>
      <c r="W6" s="22" t="s">
        <v>51</v>
      </c>
      <c r="X6" s="22" t="s">
        <v>51</v>
      </c>
      <c r="Y6" s="22" t="s">
        <v>51</v>
      </c>
      <c r="Z6" s="22" t="s">
        <v>51</v>
      </c>
      <c r="AA6" s="22" t="s">
        <v>51</v>
      </c>
      <c r="AB6" s="22" t="s">
        <v>51</v>
      </c>
      <c r="AC6" s="22" t="s">
        <v>51</v>
      </c>
      <c r="AD6" s="22" t="s">
        <v>51</v>
      </c>
      <c r="AE6" s="22" t="s">
        <v>51</v>
      </c>
      <c r="AF6" s="22" t="s">
        <v>51</v>
      </c>
      <c r="AG6" s="22" t="s">
        <v>51</v>
      </c>
      <c r="AH6" s="22" t="s">
        <v>51</v>
      </c>
      <c r="AI6" s="22" t="s">
        <v>51</v>
      </c>
      <c r="AJ6" s="22" t="s">
        <v>51</v>
      </c>
      <c r="AK6" s="22" t="s">
        <v>51</v>
      </c>
      <c r="AL6" s="22" t="s">
        <v>51</v>
      </c>
      <c r="AM6" s="22" t="s">
        <v>51</v>
      </c>
      <c r="AN6" s="22" t="s">
        <v>51</v>
      </c>
      <c r="AO6" s="22" t="s">
        <v>51</v>
      </c>
      <c r="AP6" s="22" t="s">
        <v>51</v>
      </c>
      <c r="AQ6" s="22" t="s">
        <v>51</v>
      </c>
      <c r="AR6" s="22" t="s">
        <v>51</v>
      </c>
      <c r="AS6" s="22" t="s">
        <v>51</v>
      </c>
      <c r="AT6" s="22" t="s">
        <v>51</v>
      </c>
      <c r="AU6" s="22" t="s">
        <v>51</v>
      </c>
      <c r="AV6" s="22" t="s">
        <v>51</v>
      </c>
      <c r="AW6" s="22" t="s">
        <v>51</v>
      </c>
      <c r="AX6" s="22" t="s">
        <v>51</v>
      </c>
      <c r="AY6" s="22" t="s">
        <v>51</v>
      </c>
      <c r="AZ6" s="22" t="s">
        <v>51</v>
      </c>
      <c r="BA6" s="22" t="s">
        <v>51</v>
      </c>
      <c r="BB6" s="22" t="s">
        <v>51</v>
      </c>
      <c r="BC6" s="22" t="s">
        <v>51</v>
      </c>
      <c r="BD6" s="22" t="s">
        <v>51</v>
      </c>
      <c r="BE6" s="22" t="s">
        <v>51</v>
      </c>
      <c r="BF6" s="22" t="s">
        <v>51</v>
      </c>
      <c r="BG6" s="22" t="s">
        <v>50</v>
      </c>
      <c r="BH6" s="22" t="s">
        <v>49</v>
      </c>
      <c r="BI6" s="24"/>
    </row>
    <row r="7" spans="1:61" ht="15">
      <c r="A7" s="19">
        <v>2310</v>
      </c>
      <c r="B7" s="25" t="s">
        <v>52</v>
      </c>
      <c r="C7" s="26">
        <v>3402</v>
      </c>
      <c r="D7" s="27">
        <v>4</v>
      </c>
      <c r="E7" s="27">
        <v>60</v>
      </c>
      <c r="F7" s="27">
        <v>5</v>
      </c>
      <c r="G7" s="27">
        <v>24</v>
      </c>
      <c r="H7" s="27">
        <v>237</v>
      </c>
      <c r="I7" s="27">
        <v>62</v>
      </c>
      <c r="J7" s="27">
        <v>47</v>
      </c>
      <c r="K7" s="27">
        <v>1493</v>
      </c>
      <c r="L7" s="27">
        <v>575</v>
      </c>
      <c r="M7" s="27">
        <v>168</v>
      </c>
      <c r="N7" s="27">
        <v>169</v>
      </c>
      <c r="O7" s="27">
        <v>50</v>
      </c>
      <c r="P7" s="27">
        <v>280</v>
      </c>
      <c r="Q7" s="27">
        <v>54</v>
      </c>
      <c r="R7" s="27">
        <v>10</v>
      </c>
      <c r="S7" s="27">
        <v>4</v>
      </c>
      <c r="T7" s="27">
        <v>10</v>
      </c>
      <c r="U7" s="27">
        <v>37</v>
      </c>
      <c r="V7" s="27">
        <v>14</v>
      </c>
      <c r="W7" s="27">
        <v>3</v>
      </c>
      <c r="X7" s="27">
        <v>3</v>
      </c>
      <c r="Y7" s="27">
        <v>10</v>
      </c>
      <c r="Z7" s="27">
        <v>17</v>
      </c>
      <c r="AA7" s="27"/>
      <c r="AB7" s="27">
        <v>23</v>
      </c>
      <c r="AC7" s="27">
        <v>35</v>
      </c>
      <c r="AD7" s="27">
        <v>6</v>
      </c>
      <c r="AE7" s="27">
        <v>1</v>
      </c>
      <c r="AF7" s="27"/>
      <c r="AG7" s="27">
        <v>1</v>
      </c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6">
        <f aca="true" t="shared" si="0" ref="BG7:BG20">SUM(D7:BF7)</f>
        <v>3402</v>
      </c>
      <c r="BH7" s="25" t="s">
        <v>52</v>
      </c>
      <c r="BI7" s="28" t="s">
        <v>53</v>
      </c>
    </row>
    <row r="8" spans="1:61" ht="15">
      <c r="A8" s="19">
        <v>2380</v>
      </c>
      <c r="B8" s="25" t="s">
        <v>54</v>
      </c>
      <c r="C8" s="26">
        <v>7</v>
      </c>
      <c r="D8" s="27"/>
      <c r="E8" s="27"/>
      <c r="F8" s="27"/>
      <c r="G8" s="27"/>
      <c r="H8" s="27"/>
      <c r="I8" s="27"/>
      <c r="J8" s="27"/>
      <c r="K8" s="27">
        <v>1</v>
      </c>
      <c r="L8" s="27">
        <v>2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>
        <v>2</v>
      </c>
      <c r="AD8" s="27" t="s">
        <v>55</v>
      </c>
      <c r="AE8" s="27"/>
      <c r="AF8" s="27"/>
      <c r="AG8" s="27"/>
      <c r="AH8" s="27"/>
      <c r="AI8" s="27"/>
      <c r="AJ8" s="27">
        <v>2</v>
      </c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6">
        <f t="shared" si="0"/>
        <v>7</v>
      </c>
      <c r="BH8" s="25" t="s">
        <v>54</v>
      </c>
      <c r="BI8" s="28" t="s">
        <v>56</v>
      </c>
    </row>
    <row r="9" spans="1:61" ht="15">
      <c r="A9" s="19">
        <v>2390</v>
      </c>
      <c r="B9" s="25" t="s">
        <v>57</v>
      </c>
      <c r="C9" s="26">
        <v>668</v>
      </c>
      <c r="D9" s="27"/>
      <c r="E9" s="27"/>
      <c r="F9" s="27"/>
      <c r="G9" s="27">
        <v>1</v>
      </c>
      <c r="H9" s="27"/>
      <c r="I9" s="27"/>
      <c r="J9" s="27"/>
      <c r="K9" s="27">
        <v>2</v>
      </c>
      <c r="L9" s="27">
        <v>1</v>
      </c>
      <c r="M9" s="27">
        <v>3</v>
      </c>
      <c r="N9" s="27">
        <v>1</v>
      </c>
      <c r="O9" s="27"/>
      <c r="P9" s="27">
        <v>2</v>
      </c>
      <c r="Q9" s="27"/>
      <c r="R9" s="27"/>
      <c r="S9" s="27"/>
      <c r="T9" s="27"/>
      <c r="U9" s="27"/>
      <c r="V9" s="27"/>
      <c r="W9" s="27">
        <v>15</v>
      </c>
      <c r="X9" s="27">
        <v>3</v>
      </c>
      <c r="Y9" s="27">
        <v>1</v>
      </c>
      <c r="Z9" s="27">
        <v>1</v>
      </c>
      <c r="AA9" s="27">
        <v>1</v>
      </c>
      <c r="AB9" s="27">
        <v>3</v>
      </c>
      <c r="AC9" s="27">
        <v>21</v>
      </c>
      <c r="AD9" s="27">
        <v>6</v>
      </c>
      <c r="AE9" s="27">
        <v>12</v>
      </c>
      <c r="AF9" s="27">
        <v>46</v>
      </c>
      <c r="AG9" s="27"/>
      <c r="AH9" s="27">
        <v>127</v>
      </c>
      <c r="AI9" s="27">
        <v>13</v>
      </c>
      <c r="AJ9" s="27">
        <v>106</v>
      </c>
      <c r="AK9" s="27"/>
      <c r="AL9" s="27">
        <v>15</v>
      </c>
      <c r="AM9" s="27"/>
      <c r="AN9" s="27"/>
      <c r="AO9" s="27">
        <v>9</v>
      </c>
      <c r="AP9" s="27">
        <v>100</v>
      </c>
      <c r="AQ9" s="27">
        <v>2</v>
      </c>
      <c r="AR9" s="27">
        <v>57</v>
      </c>
      <c r="AS9" s="27">
        <v>19</v>
      </c>
      <c r="AT9" s="27">
        <v>27</v>
      </c>
      <c r="AU9" s="27">
        <v>26</v>
      </c>
      <c r="AV9" s="27"/>
      <c r="AW9" s="27"/>
      <c r="AX9" s="27"/>
      <c r="AY9" s="27"/>
      <c r="AZ9" s="27">
        <v>1</v>
      </c>
      <c r="BA9" s="27"/>
      <c r="BB9" s="27">
        <v>10</v>
      </c>
      <c r="BC9" s="27">
        <v>32</v>
      </c>
      <c r="BD9" s="27"/>
      <c r="BE9" s="27">
        <v>4</v>
      </c>
      <c r="BF9" s="27">
        <v>1</v>
      </c>
      <c r="BG9" s="26">
        <f t="shared" si="0"/>
        <v>668</v>
      </c>
      <c r="BH9" s="25" t="s">
        <v>57</v>
      </c>
      <c r="BI9" s="28"/>
    </row>
    <row r="10" spans="1:61" ht="15">
      <c r="A10" s="19">
        <v>2430</v>
      </c>
      <c r="B10" s="25" t="s">
        <v>58</v>
      </c>
      <c r="C10" s="26">
        <v>16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>
        <v>1</v>
      </c>
      <c r="O10" s="27"/>
      <c r="P10" s="27">
        <v>2</v>
      </c>
      <c r="Q10" s="27">
        <v>2</v>
      </c>
      <c r="R10" s="27"/>
      <c r="S10" s="27"/>
      <c r="T10" s="27"/>
      <c r="U10" s="27"/>
      <c r="V10" s="27">
        <v>1</v>
      </c>
      <c r="W10" s="27"/>
      <c r="X10" s="27"/>
      <c r="Y10" s="27"/>
      <c r="Z10" s="27">
        <v>2</v>
      </c>
      <c r="AA10" s="27"/>
      <c r="AB10" s="27" t="s">
        <v>55</v>
      </c>
      <c r="AC10" s="27" t="s">
        <v>55</v>
      </c>
      <c r="AD10" s="27"/>
      <c r="AE10" s="27">
        <v>1</v>
      </c>
      <c r="AF10" s="27"/>
      <c r="AG10" s="27"/>
      <c r="AH10" s="27"/>
      <c r="AI10" s="27"/>
      <c r="AJ10" s="27">
        <v>1</v>
      </c>
      <c r="AK10" s="27"/>
      <c r="AL10" s="27"/>
      <c r="AM10" s="27"/>
      <c r="AN10" s="27"/>
      <c r="AO10" s="27">
        <v>1</v>
      </c>
      <c r="AP10" s="27">
        <v>1</v>
      </c>
      <c r="AQ10" s="27">
        <v>1</v>
      </c>
      <c r="AR10" s="27"/>
      <c r="AS10" s="27">
        <v>1</v>
      </c>
      <c r="AT10" s="27">
        <v>1</v>
      </c>
      <c r="AU10" s="27"/>
      <c r="AV10" s="27"/>
      <c r="AW10" s="27"/>
      <c r="AX10" s="27"/>
      <c r="AY10" s="27">
        <v>1</v>
      </c>
      <c r="AZ10" s="27"/>
      <c r="BA10" s="27"/>
      <c r="BB10" s="27"/>
      <c r="BC10" s="27"/>
      <c r="BD10" s="27"/>
      <c r="BE10" s="27"/>
      <c r="BF10" s="27"/>
      <c r="BG10" s="26">
        <f t="shared" si="0"/>
        <v>16</v>
      </c>
      <c r="BH10" s="25" t="s">
        <v>58</v>
      </c>
      <c r="BI10" s="28"/>
    </row>
    <row r="11" spans="1:61" ht="15">
      <c r="A11" s="19">
        <v>2560</v>
      </c>
      <c r="B11" s="25" t="s">
        <v>59</v>
      </c>
      <c r="C11" s="26">
        <v>1</v>
      </c>
      <c r="D11" s="27"/>
      <c r="E11" s="27"/>
      <c r="F11" s="27"/>
      <c r="G11" s="27"/>
      <c r="H11" s="27"/>
      <c r="I11" s="27"/>
      <c r="J11" s="27"/>
      <c r="K11" s="27">
        <v>1</v>
      </c>
      <c r="L11" s="27"/>
      <c r="M11" s="27"/>
      <c r="N11" s="27"/>
      <c r="O11" s="27"/>
      <c r="P11" s="27"/>
      <c r="Q11" s="27" t="s">
        <v>55</v>
      </c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6">
        <f t="shared" si="0"/>
        <v>1</v>
      </c>
      <c r="BH11" s="25" t="s">
        <v>59</v>
      </c>
      <c r="BI11" s="28" t="s">
        <v>60</v>
      </c>
    </row>
    <row r="12" spans="1:61" ht="15">
      <c r="A12" s="19">
        <v>2600</v>
      </c>
      <c r="B12" s="25" t="s">
        <v>61</v>
      </c>
      <c r="C12" s="26">
        <v>367</v>
      </c>
      <c r="D12" s="27"/>
      <c r="E12" s="27">
        <v>10</v>
      </c>
      <c r="F12" s="27">
        <v>2</v>
      </c>
      <c r="G12" s="27"/>
      <c r="H12" s="27"/>
      <c r="I12" s="27"/>
      <c r="J12" s="27">
        <v>11</v>
      </c>
      <c r="K12" s="27">
        <v>32</v>
      </c>
      <c r="L12" s="27">
        <v>27</v>
      </c>
      <c r="M12" s="27">
        <v>5</v>
      </c>
      <c r="N12" s="27">
        <v>49</v>
      </c>
      <c r="O12" s="27">
        <v>8</v>
      </c>
      <c r="P12" s="27">
        <v>18</v>
      </c>
      <c r="Q12" s="27">
        <v>2</v>
      </c>
      <c r="R12" s="27"/>
      <c r="S12" s="27">
        <v>2</v>
      </c>
      <c r="T12" s="27"/>
      <c r="U12" s="27">
        <v>40</v>
      </c>
      <c r="V12" s="27">
        <v>23</v>
      </c>
      <c r="W12" s="27">
        <v>8</v>
      </c>
      <c r="X12" s="27">
        <v>3</v>
      </c>
      <c r="Y12" s="27">
        <v>4</v>
      </c>
      <c r="Z12" s="27">
        <v>2</v>
      </c>
      <c r="AA12" s="27"/>
      <c r="AB12" s="27">
        <v>8</v>
      </c>
      <c r="AC12" s="27">
        <v>75</v>
      </c>
      <c r="AD12" s="27">
        <v>11</v>
      </c>
      <c r="AE12" s="27">
        <v>10</v>
      </c>
      <c r="AF12" s="27">
        <v>3</v>
      </c>
      <c r="AG12" s="27"/>
      <c r="AH12" s="27">
        <v>5</v>
      </c>
      <c r="AI12" s="27">
        <v>2</v>
      </c>
      <c r="AJ12" s="27"/>
      <c r="AK12" s="27"/>
      <c r="AL12" s="27"/>
      <c r="AM12" s="27"/>
      <c r="AN12" s="27">
        <v>1</v>
      </c>
      <c r="AO12" s="27"/>
      <c r="AP12" s="27"/>
      <c r="AQ12" s="27">
        <v>3</v>
      </c>
      <c r="AR12" s="27">
        <v>2</v>
      </c>
      <c r="AS12" s="27">
        <v>1</v>
      </c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6">
        <f t="shared" si="0"/>
        <v>367</v>
      </c>
      <c r="BH12" s="25" t="s">
        <v>61</v>
      </c>
      <c r="BI12" s="28"/>
    </row>
    <row r="13" spans="1:61" ht="15">
      <c r="A13" s="19">
        <v>2610</v>
      </c>
      <c r="B13" s="25" t="s">
        <v>62</v>
      </c>
      <c r="C13" s="26">
        <v>48</v>
      </c>
      <c r="D13" s="27"/>
      <c r="E13" s="27"/>
      <c r="F13" s="27"/>
      <c r="G13" s="27"/>
      <c r="H13" s="27"/>
      <c r="I13" s="27"/>
      <c r="J13" s="27"/>
      <c r="K13" s="27"/>
      <c r="L13" s="27">
        <v>1</v>
      </c>
      <c r="M13" s="27"/>
      <c r="N13" s="27">
        <v>1</v>
      </c>
      <c r="O13" s="27"/>
      <c r="P13" s="27"/>
      <c r="Q13" s="27">
        <v>1</v>
      </c>
      <c r="R13" s="27"/>
      <c r="S13" s="27"/>
      <c r="T13" s="27"/>
      <c r="U13" s="27">
        <v>2</v>
      </c>
      <c r="V13" s="27">
        <v>2</v>
      </c>
      <c r="W13" s="27">
        <v>1</v>
      </c>
      <c r="X13" s="27">
        <v>1</v>
      </c>
      <c r="Y13" s="27">
        <v>2</v>
      </c>
      <c r="Z13" s="27"/>
      <c r="AA13" s="27"/>
      <c r="AB13" s="27"/>
      <c r="AC13" s="27">
        <v>1</v>
      </c>
      <c r="AD13" s="27">
        <v>1</v>
      </c>
      <c r="AE13" s="27">
        <v>1</v>
      </c>
      <c r="AF13" s="27">
        <v>5</v>
      </c>
      <c r="AG13" s="27"/>
      <c r="AH13" s="27">
        <v>1</v>
      </c>
      <c r="AI13" s="27">
        <v>1</v>
      </c>
      <c r="AJ13" s="27">
        <v>2</v>
      </c>
      <c r="AK13" s="27"/>
      <c r="AL13" s="27"/>
      <c r="AM13" s="27"/>
      <c r="AN13" s="27">
        <v>4</v>
      </c>
      <c r="AO13" s="27">
        <v>2</v>
      </c>
      <c r="AP13" s="27">
        <v>2</v>
      </c>
      <c r="AQ13" s="27">
        <v>1</v>
      </c>
      <c r="AR13" s="27">
        <v>5</v>
      </c>
      <c r="AS13" s="27">
        <v>4</v>
      </c>
      <c r="AT13" s="27"/>
      <c r="AU13" s="27">
        <v>1</v>
      </c>
      <c r="AV13" s="27"/>
      <c r="AW13" s="27"/>
      <c r="AX13" s="27"/>
      <c r="AY13" s="27">
        <v>2</v>
      </c>
      <c r="AZ13" s="27"/>
      <c r="BA13" s="27">
        <v>1</v>
      </c>
      <c r="BB13" s="27"/>
      <c r="BC13" s="27">
        <v>1</v>
      </c>
      <c r="BD13" s="27"/>
      <c r="BE13" s="27">
        <v>2</v>
      </c>
      <c r="BF13" s="27"/>
      <c r="BG13" s="26">
        <f t="shared" si="0"/>
        <v>48</v>
      </c>
      <c r="BH13" s="25" t="s">
        <v>62</v>
      </c>
      <c r="BI13" s="28"/>
    </row>
    <row r="14" spans="1:61" ht="15">
      <c r="A14" s="19">
        <v>2620</v>
      </c>
      <c r="B14" s="25" t="s">
        <v>63</v>
      </c>
      <c r="C14" s="26">
        <v>10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>
        <v>2</v>
      </c>
      <c r="Q14" s="27"/>
      <c r="R14" s="27"/>
      <c r="S14" s="27"/>
      <c r="T14" s="27"/>
      <c r="U14" s="27">
        <v>1</v>
      </c>
      <c r="V14" s="27"/>
      <c r="W14" s="27">
        <v>1</v>
      </c>
      <c r="X14" s="27">
        <v>1</v>
      </c>
      <c r="Y14" s="27">
        <v>1</v>
      </c>
      <c r="Z14" s="27">
        <v>2</v>
      </c>
      <c r="AA14" s="27"/>
      <c r="AB14" s="27"/>
      <c r="AC14" s="27"/>
      <c r="AD14" s="27"/>
      <c r="AE14" s="27"/>
      <c r="AF14" s="27">
        <v>1</v>
      </c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>
        <v>1</v>
      </c>
      <c r="BD14" s="27"/>
      <c r="BE14" s="27"/>
      <c r="BF14" s="27"/>
      <c r="BG14" s="26">
        <f t="shared" si="0"/>
        <v>10</v>
      </c>
      <c r="BH14" s="25" t="s">
        <v>63</v>
      </c>
      <c r="BI14" s="28" t="s">
        <v>64</v>
      </c>
    </row>
    <row r="15" spans="1:61" ht="15">
      <c r="A15" s="19">
        <v>2629</v>
      </c>
      <c r="B15" s="25" t="s">
        <v>65</v>
      </c>
      <c r="C15" s="26">
        <v>2</v>
      </c>
      <c r="D15" s="27"/>
      <c r="E15" s="27"/>
      <c r="F15" s="27"/>
      <c r="G15" s="27"/>
      <c r="H15" s="27"/>
      <c r="I15" s="27"/>
      <c r="J15" s="27"/>
      <c r="K15" s="27">
        <v>2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6">
        <f t="shared" si="0"/>
        <v>2</v>
      </c>
      <c r="BH15" s="25" t="s">
        <v>65</v>
      </c>
      <c r="BI15" s="28"/>
    </row>
    <row r="16" spans="1:61" ht="15">
      <c r="A16" s="19">
        <v>2630</v>
      </c>
      <c r="B16" s="25" t="s">
        <v>66</v>
      </c>
      <c r="C16" s="26">
        <v>5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>
        <v>2</v>
      </c>
      <c r="O16" s="27"/>
      <c r="P16" s="27"/>
      <c r="Q16" s="27"/>
      <c r="R16" s="27"/>
      <c r="S16" s="27"/>
      <c r="T16" s="27"/>
      <c r="U16" s="27"/>
      <c r="V16" s="27"/>
      <c r="W16" s="27"/>
      <c r="X16" s="27">
        <v>1</v>
      </c>
      <c r="Y16" s="27">
        <v>1</v>
      </c>
      <c r="Z16" s="27"/>
      <c r="AA16" s="27"/>
      <c r="AB16" s="27"/>
      <c r="AC16" s="27"/>
      <c r="AD16" s="27">
        <v>1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6">
        <f t="shared" si="0"/>
        <v>5</v>
      </c>
      <c r="BH16" s="25" t="s">
        <v>66</v>
      </c>
      <c r="BI16" s="28"/>
    </row>
    <row r="17" spans="1:61" ht="15">
      <c r="A17" s="19">
        <v>2670</v>
      </c>
      <c r="B17" s="25" t="s">
        <v>67</v>
      </c>
      <c r="C17" s="26">
        <v>1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>
        <v>1</v>
      </c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6">
        <f t="shared" si="0"/>
        <v>1</v>
      </c>
      <c r="BH17" s="25" t="s">
        <v>67</v>
      </c>
      <c r="BI17" s="28"/>
    </row>
    <row r="18" spans="1:61" ht="15">
      <c r="A18" s="19">
        <v>2690</v>
      </c>
      <c r="B18" s="25" t="s">
        <v>68</v>
      </c>
      <c r="C18" s="26">
        <v>3713</v>
      </c>
      <c r="D18" s="27">
        <v>15</v>
      </c>
      <c r="E18" s="27">
        <v>28</v>
      </c>
      <c r="F18" s="27">
        <v>7</v>
      </c>
      <c r="G18" s="27">
        <v>8</v>
      </c>
      <c r="H18" s="27"/>
      <c r="I18" s="27"/>
      <c r="J18" s="27">
        <v>102</v>
      </c>
      <c r="K18" s="27">
        <v>90</v>
      </c>
      <c r="L18" s="27">
        <v>90</v>
      </c>
      <c r="M18" s="27">
        <v>80</v>
      </c>
      <c r="N18" s="27">
        <v>383</v>
      </c>
      <c r="O18" s="27">
        <v>80</v>
      </c>
      <c r="P18" s="27">
        <v>127</v>
      </c>
      <c r="Q18" s="27">
        <v>10</v>
      </c>
      <c r="R18" s="27"/>
      <c r="S18" s="27">
        <v>2</v>
      </c>
      <c r="T18" s="27"/>
      <c r="U18" s="27">
        <v>140</v>
      </c>
      <c r="V18" s="27">
        <v>17</v>
      </c>
      <c r="W18" s="27">
        <v>330</v>
      </c>
      <c r="X18" s="27">
        <v>20</v>
      </c>
      <c r="Y18" s="27">
        <v>120</v>
      </c>
      <c r="Z18" s="27">
        <v>36</v>
      </c>
      <c r="AA18" s="27">
        <v>24</v>
      </c>
      <c r="AB18" s="27">
        <v>95</v>
      </c>
      <c r="AC18" s="27">
        <v>310</v>
      </c>
      <c r="AD18" s="27">
        <v>135</v>
      </c>
      <c r="AE18" s="27">
        <v>230</v>
      </c>
      <c r="AF18" s="27">
        <v>139</v>
      </c>
      <c r="AG18" s="27"/>
      <c r="AH18" s="27">
        <v>230</v>
      </c>
      <c r="AI18" s="27">
        <v>23</v>
      </c>
      <c r="AJ18" s="27">
        <v>80</v>
      </c>
      <c r="AK18" s="27">
        <v>28</v>
      </c>
      <c r="AL18" s="27">
        <v>26</v>
      </c>
      <c r="AM18" s="27">
        <v>17</v>
      </c>
      <c r="AN18" s="27">
        <v>20</v>
      </c>
      <c r="AO18" s="27">
        <v>50</v>
      </c>
      <c r="AP18" s="27">
        <v>140</v>
      </c>
      <c r="AQ18" s="27">
        <v>41</v>
      </c>
      <c r="AR18" s="27">
        <v>51</v>
      </c>
      <c r="AS18" s="27">
        <v>25</v>
      </c>
      <c r="AT18" s="27">
        <v>11</v>
      </c>
      <c r="AU18" s="27">
        <v>22</v>
      </c>
      <c r="AV18" s="27">
        <v>4</v>
      </c>
      <c r="AW18" s="27">
        <v>9</v>
      </c>
      <c r="AX18" s="27">
        <v>10</v>
      </c>
      <c r="AY18" s="27">
        <v>23</v>
      </c>
      <c r="AZ18" s="27">
        <v>25</v>
      </c>
      <c r="BA18" s="27">
        <v>45</v>
      </c>
      <c r="BB18" s="27">
        <v>103</v>
      </c>
      <c r="BC18" s="27">
        <v>106</v>
      </c>
      <c r="BD18" s="27">
        <v>6</v>
      </c>
      <c r="BE18" s="27"/>
      <c r="BF18" s="27"/>
      <c r="BG18" s="26">
        <f t="shared" si="0"/>
        <v>3713</v>
      </c>
      <c r="BH18" s="25" t="s">
        <v>68</v>
      </c>
      <c r="BI18" s="28"/>
    </row>
    <row r="19" spans="1:61" ht="15">
      <c r="A19" s="19">
        <v>2870</v>
      </c>
      <c r="B19" s="25" t="s">
        <v>69</v>
      </c>
      <c r="C19" s="26">
        <v>1377</v>
      </c>
      <c r="D19" s="27"/>
      <c r="E19" s="27"/>
      <c r="F19" s="27"/>
      <c r="G19" s="27"/>
      <c r="H19" s="27"/>
      <c r="I19" s="27"/>
      <c r="J19" s="27">
        <v>1</v>
      </c>
      <c r="K19" s="27">
        <v>3</v>
      </c>
      <c r="L19" s="27">
        <v>1</v>
      </c>
      <c r="M19" s="27"/>
      <c r="N19" s="27">
        <v>22</v>
      </c>
      <c r="O19" s="27"/>
      <c r="P19" s="27"/>
      <c r="Q19" s="27"/>
      <c r="R19" s="27"/>
      <c r="S19" s="27"/>
      <c r="T19" s="27"/>
      <c r="U19" s="27">
        <v>1</v>
      </c>
      <c r="V19" s="27">
        <v>5</v>
      </c>
      <c r="W19" s="27"/>
      <c r="X19" s="27"/>
      <c r="Y19" s="27"/>
      <c r="Z19" s="27"/>
      <c r="AA19" s="27">
        <v>7</v>
      </c>
      <c r="AB19" s="27"/>
      <c r="AC19" s="27">
        <v>30</v>
      </c>
      <c r="AD19" s="27">
        <v>3</v>
      </c>
      <c r="AE19" s="27">
        <v>2</v>
      </c>
      <c r="AF19" s="27">
        <v>10</v>
      </c>
      <c r="AG19" s="27"/>
      <c r="AH19" s="27">
        <v>105</v>
      </c>
      <c r="AI19" s="27">
        <v>8</v>
      </c>
      <c r="AJ19" s="27">
        <v>62</v>
      </c>
      <c r="AK19" s="27"/>
      <c r="AL19" s="27">
        <v>22</v>
      </c>
      <c r="AM19" s="27"/>
      <c r="AN19" s="27">
        <v>8</v>
      </c>
      <c r="AO19" s="27">
        <v>70</v>
      </c>
      <c r="AP19" s="27">
        <v>580</v>
      </c>
      <c r="AQ19" s="27">
        <v>1</v>
      </c>
      <c r="AR19" s="27">
        <v>75</v>
      </c>
      <c r="AS19" s="27">
        <v>150</v>
      </c>
      <c r="AT19" s="27">
        <v>180</v>
      </c>
      <c r="AU19" s="27">
        <v>8</v>
      </c>
      <c r="AV19" s="27">
        <v>2</v>
      </c>
      <c r="AW19" s="27">
        <v>8</v>
      </c>
      <c r="AX19" s="27">
        <v>8</v>
      </c>
      <c r="AY19" s="27">
        <v>1</v>
      </c>
      <c r="AZ19" s="27">
        <v>2</v>
      </c>
      <c r="BA19" s="27"/>
      <c r="BB19" s="27"/>
      <c r="BC19" s="27"/>
      <c r="BD19" s="27">
        <v>2</v>
      </c>
      <c r="BE19" s="27"/>
      <c r="BF19" s="27"/>
      <c r="BG19" s="26">
        <f t="shared" si="0"/>
        <v>1377</v>
      </c>
      <c r="BH19" s="25" t="s">
        <v>69</v>
      </c>
      <c r="BI19" s="28"/>
    </row>
    <row r="20" spans="1:61" ht="15">
      <c r="A20" s="19">
        <v>2900</v>
      </c>
      <c r="B20" s="25" t="s">
        <v>70</v>
      </c>
      <c r="C20" s="26">
        <v>139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>
        <v>1</v>
      </c>
      <c r="AK20" s="27"/>
      <c r="AL20" s="27"/>
      <c r="AM20" s="27"/>
      <c r="AN20" s="27"/>
      <c r="AO20" s="27">
        <v>1</v>
      </c>
      <c r="AP20" s="27">
        <v>12</v>
      </c>
      <c r="AQ20" s="27">
        <v>10</v>
      </c>
      <c r="AR20" s="27">
        <v>3</v>
      </c>
      <c r="AS20" s="27">
        <v>23</v>
      </c>
      <c r="AT20" s="27">
        <v>11</v>
      </c>
      <c r="AU20" s="27">
        <v>35</v>
      </c>
      <c r="AV20" s="27">
        <v>20</v>
      </c>
      <c r="AW20" s="27">
        <v>2</v>
      </c>
      <c r="AX20" s="27">
        <v>9</v>
      </c>
      <c r="AY20" s="27">
        <v>3</v>
      </c>
      <c r="AZ20" s="27">
        <v>3</v>
      </c>
      <c r="BA20" s="27"/>
      <c r="BB20" s="27">
        <v>1</v>
      </c>
      <c r="BC20" s="27">
        <v>5</v>
      </c>
      <c r="BD20" s="27"/>
      <c r="BE20" s="27"/>
      <c r="BF20" s="27"/>
      <c r="BG20" s="26">
        <f t="shared" si="0"/>
        <v>139</v>
      </c>
      <c r="BH20" s="25" t="s">
        <v>70</v>
      </c>
      <c r="BI20" s="28"/>
    </row>
    <row r="21" spans="1:61" ht="15">
      <c r="A21" s="19">
        <v>2920</v>
      </c>
      <c r="B21" s="25" t="s">
        <v>71</v>
      </c>
      <c r="C21" s="26">
        <v>0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6">
        <v>0</v>
      </c>
      <c r="BH21" s="25" t="s">
        <v>71</v>
      </c>
      <c r="BI21" s="28" t="s">
        <v>72</v>
      </c>
    </row>
    <row r="22" spans="1:61" ht="15">
      <c r="A22" s="19">
        <v>2930</v>
      </c>
      <c r="B22" s="25" t="s">
        <v>73</v>
      </c>
      <c r="C22" s="26">
        <v>0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6">
        <v>0</v>
      </c>
      <c r="BH22" s="25" t="s">
        <v>73</v>
      </c>
      <c r="BI22" s="28" t="s">
        <v>74</v>
      </c>
    </row>
    <row r="23" spans="1:61" ht="15">
      <c r="A23" s="19">
        <v>3010</v>
      </c>
      <c r="B23" s="25" t="s">
        <v>75</v>
      </c>
      <c r="C23" s="26">
        <v>110</v>
      </c>
      <c r="D23" s="27"/>
      <c r="E23" s="27"/>
      <c r="F23" s="27">
        <v>1</v>
      </c>
      <c r="G23" s="27">
        <v>1</v>
      </c>
      <c r="H23" s="27">
        <v>5</v>
      </c>
      <c r="I23" s="27"/>
      <c r="J23" s="27">
        <v>16</v>
      </c>
      <c r="K23" s="27">
        <v>29</v>
      </c>
      <c r="L23" s="27">
        <v>8</v>
      </c>
      <c r="M23" s="27">
        <v>5</v>
      </c>
      <c r="N23" s="27">
        <v>16</v>
      </c>
      <c r="O23" s="27">
        <v>3</v>
      </c>
      <c r="P23" s="27">
        <v>14</v>
      </c>
      <c r="Q23" s="27">
        <v>1</v>
      </c>
      <c r="R23" s="27"/>
      <c r="S23" s="27"/>
      <c r="T23" s="27"/>
      <c r="U23" s="27">
        <v>1</v>
      </c>
      <c r="V23" s="27"/>
      <c r="W23" s="27">
        <v>1</v>
      </c>
      <c r="X23" s="27">
        <v>1</v>
      </c>
      <c r="Y23" s="27">
        <v>3</v>
      </c>
      <c r="Z23" s="27">
        <v>1</v>
      </c>
      <c r="AA23" s="27"/>
      <c r="AB23" s="27"/>
      <c r="AC23" s="27">
        <v>1</v>
      </c>
      <c r="AD23" s="27">
        <v>2</v>
      </c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>
        <v>1</v>
      </c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6">
        <f>SUM(D23:BF23)</f>
        <v>110</v>
      </c>
      <c r="BH23" s="25" t="s">
        <v>75</v>
      </c>
      <c r="BI23" s="28"/>
    </row>
    <row r="24" spans="1:61" ht="15">
      <c r="A24" s="19">
        <v>3040</v>
      </c>
      <c r="B24" s="25" t="s">
        <v>76</v>
      </c>
      <c r="C24" s="26">
        <v>281</v>
      </c>
      <c r="D24" s="27"/>
      <c r="E24" s="27">
        <v>12</v>
      </c>
      <c r="F24" s="27"/>
      <c r="G24" s="27"/>
      <c r="H24" s="27"/>
      <c r="I24" s="27"/>
      <c r="J24" s="27"/>
      <c r="K24" s="27">
        <v>3</v>
      </c>
      <c r="L24" s="27">
        <v>6</v>
      </c>
      <c r="M24" s="27"/>
      <c r="N24" s="27">
        <v>2</v>
      </c>
      <c r="O24" s="27"/>
      <c r="P24" s="27">
        <v>4</v>
      </c>
      <c r="Q24" s="27"/>
      <c r="R24" s="27"/>
      <c r="S24" s="27">
        <v>2</v>
      </c>
      <c r="T24" s="27"/>
      <c r="U24" s="27">
        <v>25</v>
      </c>
      <c r="V24" s="27">
        <v>18</v>
      </c>
      <c r="W24" s="27">
        <v>50</v>
      </c>
      <c r="X24" s="27"/>
      <c r="Y24" s="27">
        <v>16</v>
      </c>
      <c r="Z24" s="27">
        <v>4</v>
      </c>
      <c r="AA24" s="27"/>
      <c r="AB24" s="27">
        <v>19</v>
      </c>
      <c r="AC24" s="27">
        <v>20</v>
      </c>
      <c r="AD24" s="27">
        <v>16</v>
      </c>
      <c r="AE24" s="27">
        <v>37</v>
      </c>
      <c r="AF24" s="27">
        <v>1</v>
      </c>
      <c r="AG24" s="27"/>
      <c r="AH24" s="27">
        <v>1</v>
      </c>
      <c r="AI24" s="27">
        <v>4</v>
      </c>
      <c r="AJ24" s="27">
        <v>3</v>
      </c>
      <c r="AK24" s="27">
        <v>2</v>
      </c>
      <c r="AL24" s="27">
        <v>7</v>
      </c>
      <c r="AM24" s="27">
        <v>2</v>
      </c>
      <c r="AN24" s="27">
        <v>14</v>
      </c>
      <c r="AO24" s="27">
        <v>6</v>
      </c>
      <c r="AP24" s="27"/>
      <c r="AQ24" s="27"/>
      <c r="AR24" s="27"/>
      <c r="AS24" s="27">
        <v>2</v>
      </c>
      <c r="AT24" s="27">
        <v>1</v>
      </c>
      <c r="AU24" s="27"/>
      <c r="AV24" s="27"/>
      <c r="AW24" s="27"/>
      <c r="AX24" s="27">
        <v>1</v>
      </c>
      <c r="AY24" s="27">
        <v>1</v>
      </c>
      <c r="AZ24" s="27">
        <v>1</v>
      </c>
      <c r="BA24" s="27"/>
      <c r="BB24" s="27">
        <v>1</v>
      </c>
      <c r="BC24" s="27"/>
      <c r="BD24" s="27"/>
      <c r="BE24" s="27"/>
      <c r="BF24" s="27"/>
      <c r="BG24" s="26">
        <f>SUM(D24:BF24)</f>
        <v>281</v>
      </c>
      <c r="BH24" s="25" t="s">
        <v>76</v>
      </c>
      <c r="BI24" s="28"/>
    </row>
    <row r="25" spans="1:61" ht="15">
      <c r="A25" s="19">
        <v>3090</v>
      </c>
      <c r="B25" s="25" t="s">
        <v>77</v>
      </c>
      <c r="C25" s="26">
        <v>76</v>
      </c>
      <c r="D25" s="27"/>
      <c r="E25" s="27"/>
      <c r="F25" s="27"/>
      <c r="G25" s="27"/>
      <c r="H25" s="27"/>
      <c r="I25" s="27"/>
      <c r="J25" s="27"/>
      <c r="K25" s="27"/>
      <c r="L25" s="27">
        <v>1</v>
      </c>
      <c r="M25" s="27"/>
      <c r="N25" s="27"/>
      <c r="O25" s="27">
        <v>1</v>
      </c>
      <c r="P25" s="27">
        <v>3</v>
      </c>
      <c r="Q25" s="27">
        <v>1</v>
      </c>
      <c r="R25" s="27"/>
      <c r="S25" s="27"/>
      <c r="T25" s="27"/>
      <c r="U25" s="27">
        <v>6</v>
      </c>
      <c r="V25" s="27">
        <v>3</v>
      </c>
      <c r="W25" s="27">
        <v>2</v>
      </c>
      <c r="X25" s="27">
        <v>5</v>
      </c>
      <c r="Y25" s="27">
        <v>3</v>
      </c>
      <c r="Z25" s="27">
        <v>4</v>
      </c>
      <c r="AA25" s="27">
        <v>1</v>
      </c>
      <c r="AB25" s="27">
        <v>7</v>
      </c>
      <c r="AC25" s="27">
        <v>3</v>
      </c>
      <c r="AD25" s="27">
        <v>1</v>
      </c>
      <c r="AE25" s="27">
        <v>4</v>
      </c>
      <c r="AF25" s="27">
        <v>1</v>
      </c>
      <c r="AG25" s="27"/>
      <c r="AH25" s="27">
        <v>1</v>
      </c>
      <c r="AI25" s="27"/>
      <c r="AJ25" s="27">
        <v>2</v>
      </c>
      <c r="AK25" s="27"/>
      <c r="AL25" s="27">
        <v>1</v>
      </c>
      <c r="AM25" s="27">
        <v>5</v>
      </c>
      <c r="AN25" s="27">
        <v>14</v>
      </c>
      <c r="AO25" s="27">
        <v>2</v>
      </c>
      <c r="AP25" s="27">
        <v>1</v>
      </c>
      <c r="AQ25" s="27"/>
      <c r="AR25" s="27"/>
      <c r="AS25" s="27"/>
      <c r="AT25" s="27"/>
      <c r="AU25" s="27"/>
      <c r="AV25" s="27"/>
      <c r="AW25" s="27"/>
      <c r="AX25" s="27">
        <v>2</v>
      </c>
      <c r="AY25" s="27"/>
      <c r="AZ25" s="27">
        <v>1</v>
      </c>
      <c r="BA25" s="27">
        <v>1</v>
      </c>
      <c r="BB25" s="27"/>
      <c r="BC25" s="27"/>
      <c r="BD25" s="27"/>
      <c r="BE25" s="27"/>
      <c r="BF25" s="27"/>
      <c r="BG25" s="26">
        <f>SUM(D25:BF25)</f>
        <v>76</v>
      </c>
      <c r="BH25" s="25" t="s">
        <v>77</v>
      </c>
      <c r="BI25" s="28"/>
    </row>
    <row r="26" spans="1:61" ht="15">
      <c r="A26" s="19">
        <v>3100</v>
      </c>
      <c r="B26" s="25" t="s">
        <v>78</v>
      </c>
      <c r="C26" s="26">
        <v>8</v>
      </c>
      <c r="D26" s="27"/>
      <c r="E26" s="27"/>
      <c r="F26" s="27"/>
      <c r="G26" s="27"/>
      <c r="H26" s="27"/>
      <c r="I26" s="27"/>
      <c r="J26" s="27"/>
      <c r="K26" s="27">
        <v>2</v>
      </c>
      <c r="L26" s="27"/>
      <c r="M26" s="27">
        <v>2</v>
      </c>
      <c r="N26" s="27">
        <v>1</v>
      </c>
      <c r="O26" s="27"/>
      <c r="P26" s="27">
        <v>1</v>
      </c>
      <c r="Q26" s="27">
        <v>1</v>
      </c>
      <c r="R26" s="27"/>
      <c r="S26" s="27"/>
      <c r="T26" s="27"/>
      <c r="U26" s="27"/>
      <c r="V26" s="27"/>
      <c r="W26" s="27"/>
      <c r="X26" s="27"/>
      <c r="Y26" s="27"/>
      <c r="Z26" s="27">
        <v>1</v>
      </c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6">
        <f>SUM(D26:BF26)</f>
        <v>8</v>
      </c>
      <c r="BH26" s="25" t="s">
        <v>78</v>
      </c>
      <c r="BI26" s="28" t="s">
        <v>56</v>
      </c>
    </row>
    <row r="27" spans="1:61" ht="15">
      <c r="A27" s="23">
        <v>3200</v>
      </c>
      <c r="B27" s="29" t="s">
        <v>79</v>
      </c>
      <c r="C27" s="30">
        <v>15</v>
      </c>
      <c r="D27" s="31"/>
      <c r="E27" s="31"/>
      <c r="F27" s="31"/>
      <c r="G27" s="31"/>
      <c r="H27" s="31"/>
      <c r="I27" s="31"/>
      <c r="J27" s="31">
        <v>1</v>
      </c>
      <c r="K27" s="31"/>
      <c r="L27" s="31"/>
      <c r="M27" s="31"/>
      <c r="N27" s="31"/>
      <c r="O27" s="31"/>
      <c r="P27" s="31">
        <v>2</v>
      </c>
      <c r="Q27" s="31"/>
      <c r="R27" s="31"/>
      <c r="S27" s="31"/>
      <c r="T27" s="31"/>
      <c r="U27" s="31">
        <v>2</v>
      </c>
      <c r="V27" s="31">
        <v>2</v>
      </c>
      <c r="W27" s="31">
        <v>1</v>
      </c>
      <c r="X27" s="31"/>
      <c r="Y27" s="31"/>
      <c r="Z27" s="31">
        <v>1</v>
      </c>
      <c r="AA27" s="31"/>
      <c r="AB27" s="31"/>
      <c r="AC27" s="31">
        <v>2</v>
      </c>
      <c r="AD27" s="31"/>
      <c r="AE27" s="31"/>
      <c r="AF27" s="31"/>
      <c r="AG27" s="31"/>
      <c r="AH27" s="31">
        <v>1</v>
      </c>
      <c r="AI27" s="31"/>
      <c r="AJ27" s="31"/>
      <c r="AK27" s="31"/>
      <c r="AL27" s="31"/>
      <c r="AM27" s="31">
        <v>1</v>
      </c>
      <c r="AN27" s="31">
        <v>2</v>
      </c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26">
        <f>SUM(D27:BF27)</f>
        <v>15</v>
      </c>
      <c r="BH27" s="29" t="s">
        <v>79</v>
      </c>
      <c r="BI27" s="28"/>
    </row>
    <row r="28" spans="1:61" ht="15">
      <c r="A28" s="1" t="s">
        <v>80</v>
      </c>
      <c r="B28" s="32"/>
      <c r="C28" s="26">
        <f aca="true" t="shared" si="1" ref="C28:AH28">SUM(C7:C27)</f>
        <v>10246</v>
      </c>
      <c r="D28" s="26">
        <f t="shared" si="1"/>
        <v>19</v>
      </c>
      <c r="E28" s="26">
        <f t="shared" si="1"/>
        <v>110</v>
      </c>
      <c r="F28" s="33">
        <f t="shared" si="1"/>
        <v>15</v>
      </c>
      <c r="G28" s="33">
        <f t="shared" si="1"/>
        <v>34</v>
      </c>
      <c r="H28" s="33">
        <f t="shared" si="1"/>
        <v>242</v>
      </c>
      <c r="I28" s="33">
        <f t="shared" si="1"/>
        <v>62</v>
      </c>
      <c r="J28" s="33">
        <f t="shared" si="1"/>
        <v>178</v>
      </c>
      <c r="K28" s="33">
        <f t="shared" si="1"/>
        <v>1658</v>
      </c>
      <c r="L28" s="33">
        <f t="shared" si="1"/>
        <v>712</v>
      </c>
      <c r="M28" s="33">
        <f t="shared" si="1"/>
        <v>263</v>
      </c>
      <c r="N28" s="33">
        <f t="shared" si="1"/>
        <v>647</v>
      </c>
      <c r="O28" s="33">
        <f t="shared" si="1"/>
        <v>142</v>
      </c>
      <c r="P28" s="33">
        <f t="shared" si="1"/>
        <v>455</v>
      </c>
      <c r="Q28" s="33">
        <f t="shared" si="1"/>
        <v>72</v>
      </c>
      <c r="R28" s="33">
        <f t="shared" si="1"/>
        <v>10</v>
      </c>
      <c r="S28" s="33">
        <f t="shared" si="1"/>
        <v>10</v>
      </c>
      <c r="T28" s="33">
        <f t="shared" si="1"/>
        <v>10</v>
      </c>
      <c r="U28" s="33">
        <f t="shared" si="1"/>
        <v>255</v>
      </c>
      <c r="V28" s="33">
        <f t="shared" si="1"/>
        <v>85</v>
      </c>
      <c r="W28" s="33">
        <f t="shared" si="1"/>
        <v>412</v>
      </c>
      <c r="X28" s="33">
        <f t="shared" si="1"/>
        <v>38</v>
      </c>
      <c r="Y28" s="33">
        <f t="shared" si="1"/>
        <v>161</v>
      </c>
      <c r="Z28" s="33">
        <f t="shared" si="1"/>
        <v>71</v>
      </c>
      <c r="AA28" s="33">
        <f t="shared" si="1"/>
        <v>33</v>
      </c>
      <c r="AB28" s="33">
        <f t="shared" si="1"/>
        <v>155</v>
      </c>
      <c r="AC28" s="33">
        <f t="shared" si="1"/>
        <v>501</v>
      </c>
      <c r="AD28" s="33">
        <f t="shared" si="1"/>
        <v>182</v>
      </c>
      <c r="AE28" s="33">
        <f t="shared" si="1"/>
        <v>298</v>
      </c>
      <c r="AF28" s="33">
        <f t="shared" si="1"/>
        <v>206</v>
      </c>
      <c r="AG28" s="33">
        <f t="shared" si="1"/>
        <v>1</v>
      </c>
      <c r="AH28" s="33">
        <f t="shared" si="1"/>
        <v>471</v>
      </c>
      <c r="AI28" s="33">
        <f aca="true" t="shared" si="2" ref="AI28:BN28">SUM(AI7:AI27)</f>
        <v>51</v>
      </c>
      <c r="AJ28" s="33">
        <f t="shared" si="2"/>
        <v>259</v>
      </c>
      <c r="AK28" s="33">
        <f t="shared" si="2"/>
        <v>30</v>
      </c>
      <c r="AL28" s="33">
        <f t="shared" si="2"/>
        <v>71</v>
      </c>
      <c r="AM28" s="33">
        <f t="shared" si="2"/>
        <v>25</v>
      </c>
      <c r="AN28" s="33">
        <f t="shared" si="2"/>
        <v>63</v>
      </c>
      <c r="AO28" s="33">
        <f t="shared" si="2"/>
        <v>141</v>
      </c>
      <c r="AP28" s="33">
        <f t="shared" si="2"/>
        <v>836</v>
      </c>
      <c r="AQ28" s="33">
        <f t="shared" si="2"/>
        <v>59</v>
      </c>
      <c r="AR28" s="33">
        <f t="shared" si="2"/>
        <v>193</v>
      </c>
      <c r="AS28" s="33">
        <f t="shared" si="2"/>
        <v>226</v>
      </c>
      <c r="AT28" s="33">
        <f t="shared" si="2"/>
        <v>231</v>
      </c>
      <c r="AU28" s="33">
        <f t="shared" si="2"/>
        <v>92</v>
      </c>
      <c r="AV28" s="33">
        <f t="shared" si="2"/>
        <v>26</v>
      </c>
      <c r="AW28" s="33">
        <f t="shared" si="2"/>
        <v>19</v>
      </c>
      <c r="AX28" s="33">
        <f t="shared" si="2"/>
        <v>30</v>
      </c>
      <c r="AY28" s="33">
        <f t="shared" si="2"/>
        <v>31</v>
      </c>
      <c r="AZ28" s="33">
        <f t="shared" si="2"/>
        <v>33</v>
      </c>
      <c r="BA28" s="33">
        <f t="shared" si="2"/>
        <v>47</v>
      </c>
      <c r="BB28" s="33">
        <f t="shared" si="2"/>
        <v>115</v>
      </c>
      <c r="BC28" s="33">
        <f t="shared" si="2"/>
        <v>145</v>
      </c>
      <c r="BD28" s="33">
        <f t="shared" si="2"/>
        <v>8</v>
      </c>
      <c r="BE28" s="33">
        <f t="shared" si="2"/>
        <v>6</v>
      </c>
      <c r="BF28" s="33">
        <f t="shared" si="2"/>
        <v>1</v>
      </c>
      <c r="BG28" s="34">
        <f t="shared" si="2"/>
        <v>10246</v>
      </c>
      <c r="BH28" s="35" t="s">
        <v>81</v>
      </c>
      <c r="BI28" s="36"/>
    </row>
    <row r="29" spans="1:61" ht="1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</row>
    <row r="30" spans="1:61" ht="1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37" t="s">
        <v>82</v>
      </c>
      <c r="BG30" s="28">
        <f>SUM(D28:BF28)</f>
        <v>10246</v>
      </c>
      <c r="BH30" s="28"/>
      <c r="BI30" s="28"/>
    </row>
  </sheetData>
  <sheetProtection selectLockedCells="1" selectUnlockedCells="1"/>
  <mergeCells count="1">
    <mergeCell ref="S2:T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28"/>
  <sheetViews>
    <sheetView zoomScale="90" zoomScaleNormal="90" zoomScalePageLayoutView="0" workbookViewId="0" topLeftCell="A1">
      <pane xSplit="3" topLeftCell="D1" activePane="topRight" state="frozen"/>
      <selection pane="topLeft" activeCell="A1" sqref="A1"/>
      <selection pane="topRight" activeCell="C25" sqref="C25"/>
    </sheetView>
  </sheetViews>
  <sheetFormatPr defaultColWidth="11.57421875" defaultRowHeight="12.75"/>
  <cols>
    <col min="1" max="1" width="16.421875" style="0" customWidth="1"/>
    <col min="2" max="2" width="31.8515625" style="0" customWidth="1"/>
    <col min="3" max="3" width="18.7109375" style="0" customWidth="1"/>
    <col min="4" max="40" width="11.57421875" style="0" customWidth="1"/>
    <col min="41" max="41" width="19.00390625" style="0" customWidth="1"/>
    <col min="42" max="42" width="18.7109375" style="0" customWidth="1"/>
    <col min="43" max="43" width="97.57421875" style="0" customWidth="1"/>
  </cols>
  <sheetData>
    <row r="1" spans="1:43" ht="15.75">
      <c r="A1" s="38"/>
      <c r="C1" s="39"/>
      <c r="AQ1" s="7" t="s">
        <v>2</v>
      </c>
    </row>
    <row r="2" spans="1:43" s="28" customFormat="1" ht="15.75">
      <c r="A2" s="1" t="s">
        <v>0</v>
      </c>
      <c r="B2" s="2" t="s">
        <v>1</v>
      </c>
      <c r="C2" s="40"/>
      <c r="D2" s="41"/>
      <c r="E2" s="41"/>
      <c r="F2" s="41"/>
      <c r="G2" s="41"/>
      <c r="H2" s="41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Q2" s="8" t="s">
        <v>83</v>
      </c>
    </row>
    <row r="3" spans="1:43" s="28" customFormat="1" ht="15.75">
      <c r="A3" s="1" t="s">
        <v>3</v>
      </c>
      <c r="B3" s="2" t="s">
        <v>84</v>
      </c>
      <c r="C3" s="40"/>
      <c r="D3" s="4">
        <v>41126</v>
      </c>
      <c r="E3" s="4">
        <v>41140</v>
      </c>
      <c r="F3" s="4">
        <v>41144</v>
      </c>
      <c r="G3" s="4">
        <v>41146</v>
      </c>
      <c r="H3" s="4">
        <v>41147</v>
      </c>
      <c r="I3" s="4">
        <v>41148</v>
      </c>
      <c r="J3" s="4">
        <v>41149</v>
      </c>
      <c r="K3" s="4">
        <v>41150</v>
      </c>
      <c r="L3" s="4">
        <v>41151</v>
      </c>
      <c r="M3" s="4">
        <v>41152</v>
      </c>
      <c r="N3" s="4">
        <v>41153</v>
      </c>
      <c r="O3" s="4">
        <v>41154</v>
      </c>
      <c r="P3" s="4">
        <v>41155</v>
      </c>
      <c r="Q3" s="4">
        <v>41156</v>
      </c>
      <c r="R3" s="4">
        <v>41158</v>
      </c>
      <c r="S3" s="4">
        <v>41159</v>
      </c>
      <c r="T3" s="4">
        <v>41160</v>
      </c>
      <c r="U3" s="4">
        <v>41161</v>
      </c>
      <c r="V3" s="4">
        <v>41162</v>
      </c>
      <c r="W3" s="4">
        <v>41165</v>
      </c>
      <c r="X3" s="4">
        <v>41167</v>
      </c>
      <c r="Y3" s="4">
        <v>41168</v>
      </c>
      <c r="Z3" s="4">
        <v>41169</v>
      </c>
      <c r="AA3" s="4">
        <v>41170</v>
      </c>
      <c r="AB3" s="4">
        <v>41172</v>
      </c>
      <c r="AC3" s="4">
        <v>41178</v>
      </c>
      <c r="AD3" s="129">
        <v>41181</v>
      </c>
      <c r="AE3" s="129"/>
      <c r="AF3" s="4">
        <v>41182</v>
      </c>
      <c r="AG3" s="4">
        <v>41185</v>
      </c>
      <c r="AH3" s="4">
        <v>41186</v>
      </c>
      <c r="AI3" s="4">
        <v>41189</v>
      </c>
      <c r="AJ3" s="4">
        <v>41194</v>
      </c>
      <c r="AK3" s="4">
        <v>41195</v>
      </c>
      <c r="AL3" s="4">
        <v>41201</v>
      </c>
      <c r="AM3" s="4">
        <v>41202</v>
      </c>
      <c r="AN3" s="4">
        <v>41203</v>
      </c>
      <c r="AO3" s="43"/>
      <c r="AQ3" s="15" t="s">
        <v>85</v>
      </c>
    </row>
    <row r="4" spans="1:41" s="46" customFormat="1" ht="15.75">
      <c r="A4" s="9" t="s">
        <v>6</v>
      </c>
      <c r="B4" s="10" t="s">
        <v>7</v>
      </c>
      <c r="C4" s="44"/>
      <c r="D4" s="12">
        <v>0.4444444444444444</v>
      </c>
      <c r="E4" s="12">
        <v>0.25</v>
      </c>
      <c r="F4" s="12"/>
      <c r="G4" s="12">
        <v>0.3333333333333333</v>
      </c>
      <c r="H4" s="12">
        <v>0.3125</v>
      </c>
      <c r="I4" s="12">
        <v>0.3680555555555556</v>
      </c>
      <c r="J4" s="12">
        <v>0.3125</v>
      </c>
      <c r="K4" s="12">
        <v>0.3125</v>
      </c>
      <c r="L4" s="12">
        <v>0.3958333333333333</v>
      </c>
      <c r="M4" s="12">
        <v>0.2916666666666667</v>
      </c>
      <c r="N4" s="12">
        <v>0.40625</v>
      </c>
      <c r="O4" s="12">
        <v>0.2708333333333333</v>
      </c>
      <c r="P4" s="12">
        <v>0.2916666666666667</v>
      </c>
      <c r="Q4" s="12">
        <v>0.2916666666666667</v>
      </c>
      <c r="R4" s="12">
        <v>0.4166666666666667</v>
      </c>
      <c r="S4" s="12">
        <v>0.4583333333333333</v>
      </c>
      <c r="T4" s="12">
        <v>0.3333333333333333</v>
      </c>
      <c r="U4" s="12">
        <v>0.2916666666666667</v>
      </c>
      <c r="V4" s="12">
        <v>0.3888888888888889</v>
      </c>
      <c r="W4" s="12">
        <v>0.40625</v>
      </c>
      <c r="X4" s="12">
        <v>0.3125</v>
      </c>
      <c r="Y4" s="12">
        <v>0.2916666666666667</v>
      </c>
      <c r="Z4" s="12">
        <v>0.3333333333333333</v>
      </c>
      <c r="AA4" s="12">
        <v>0.4652777777777778</v>
      </c>
      <c r="AB4" s="12">
        <v>0.3958333333333333</v>
      </c>
      <c r="AC4" s="12">
        <v>0.5347222222222222</v>
      </c>
      <c r="AD4" s="12">
        <v>0.3229166666666667</v>
      </c>
      <c r="AE4" s="12">
        <v>0.5972222222222222</v>
      </c>
      <c r="AF4" s="12">
        <v>0.3125</v>
      </c>
      <c r="AG4" s="12">
        <v>0.4652777777777778</v>
      </c>
      <c r="AH4" s="12">
        <v>0.3958333333333333</v>
      </c>
      <c r="AI4" s="12">
        <v>0.3125</v>
      </c>
      <c r="AJ4" s="12">
        <v>0.3020833333333333</v>
      </c>
      <c r="AK4" s="12">
        <v>0.3125</v>
      </c>
      <c r="AL4" s="12">
        <v>0.4895833333333333</v>
      </c>
      <c r="AM4" s="12">
        <v>0.3333333333333333</v>
      </c>
      <c r="AN4" s="12">
        <v>0.3125</v>
      </c>
      <c r="AO4" s="45"/>
    </row>
    <row r="5" spans="1:41" s="46" customFormat="1" ht="15">
      <c r="A5" s="9" t="s">
        <v>9</v>
      </c>
      <c r="B5" s="16" t="s">
        <v>86</v>
      </c>
      <c r="C5" s="47"/>
      <c r="D5" s="12">
        <v>0.5416666666666666</v>
      </c>
      <c r="E5" s="12">
        <v>0.5763888888888888</v>
      </c>
      <c r="F5" s="12"/>
      <c r="G5" s="12">
        <v>0.6145833333333334</v>
      </c>
      <c r="H5" s="12">
        <v>0.5833333333333334</v>
      </c>
      <c r="I5" s="12">
        <v>0.4583333333333333</v>
      </c>
      <c r="J5" s="12">
        <v>0.6458333333333334</v>
      </c>
      <c r="K5" s="12">
        <v>0.6875</v>
      </c>
      <c r="L5" s="12">
        <v>0.5833333333333334</v>
      </c>
      <c r="M5" s="12">
        <v>0.5833333333333334</v>
      </c>
      <c r="N5" s="12">
        <v>0.5173611111111112</v>
      </c>
      <c r="O5" s="12">
        <v>0.6875</v>
      </c>
      <c r="P5" s="12">
        <v>0.6840277777777778</v>
      </c>
      <c r="Q5" s="12">
        <v>0.625</v>
      </c>
      <c r="R5" s="12">
        <v>0.625</v>
      </c>
      <c r="S5" s="12">
        <v>0.625</v>
      </c>
      <c r="T5" s="12">
        <v>0.7083333333333334</v>
      </c>
      <c r="U5" s="12">
        <v>0.46875</v>
      </c>
      <c r="V5" s="12">
        <v>0.6666666666666666</v>
      </c>
      <c r="W5" s="12">
        <v>0.6458333333333334</v>
      </c>
      <c r="X5" s="12">
        <v>0.5</v>
      </c>
      <c r="Y5" s="12">
        <v>0.5833333333333334</v>
      </c>
      <c r="Z5" s="12">
        <v>0.5555555555555556</v>
      </c>
      <c r="AA5" s="12">
        <v>0.5520833333333334</v>
      </c>
      <c r="AB5" s="12">
        <v>0.6041666666666666</v>
      </c>
      <c r="AC5" s="12">
        <v>0.5833333333333334</v>
      </c>
      <c r="AD5" s="12">
        <v>0.4305555555555556</v>
      </c>
      <c r="AE5" s="12">
        <v>0.6458333333333334</v>
      </c>
      <c r="AF5" s="12">
        <v>0.625</v>
      </c>
      <c r="AG5" s="12">
        <v>0.5798611111111112</v>
      </c>
      <c r="AH5" s="12">
        <v>0.6041666666666666</v>
      </c>
      <c r="AI5" s="12">
        <v>0.5833333333333334</v>
      </c>
      <c r="AJ5" s="12">
        <v>0.625</v>
      </c>
      <c r="AK5" s="12">
        <v>0.4791666666666667</v>
      </c>
      <c r="AL5" s="12">
        <v>0.6145833333333334</v>
      </c>
      <c r="AM5" s="12">
        <v>0.6666666666666666</v>
      </c>
      <c r="AN5" s="12">
        <v>0.5</v>
      </c>
      <c r="AO5" s="45"/>
    </row>
    <row r="6" spans="1:41" s="28" customFormat="1" ht="15">
      <c r="A6" s="6" t="s">
        <v>12</v>
      </c>
      <c r="B6" s="6"/>
      <c r="C6" s="48"/>
      <c r="D6" s="19" t="s">
        <v>15</v>
      </c>
      <c r="E6" s="19" t="s">
        <v>15</v>
      </c>
      <c r="F6" s="19" t="s">
        <v>87</v>
      </c>
      <c r="G6" s="19" t="s">
        <v>88</v>
      </c>
      <c r="H6" s="19" t="s">
        <v>89</v>
      </c>
      <c r="I6" s="19" t="s">
        <v>13</v>
      </c>
      <c r="J6" s="19" t="s">
        <v>14</v>
      </c>
      <c r="K6" s="19" t="s">
        <v>14</v>
      </c>
      <c r="L6" s="19" t="s">
        <v>14</v>
      </c>
      <c r="M6" s="19" t="s">
        <v>14</v>
      </c>
      <c r="N6" s="19" t="s">
        <v>90</v>
      </c>
      <c r="O6" s="19" t="s">
        <v>91</v>
      </c>
      <c r="P6" s="19" t="s">
        <v>92</v>
      </c>
      <c r="Q6" s="19" t="s">
        <v>93</v>
      </c>
      <c r="R6" s="19" t="s">
        <v>94</v>
      </c>
      <c r="S6" s="19" t="s">
        <v>14</v>
      </c>
      <c r="T6" s="19" t="s">
        <v>95</v>
      </c>
      <c r="U6" s="19" t="s">
        <v>96</v>
      </c>
      <c r="V6" s="19" t="s">
        <v>97</v>
      </c>
      <c r="W6" s="19" t="s">
        <v>98</v>
      </c>
      <c r="X6" s="19" t="s">
        <v>14</v>
      </c>
      <c r="Y6" s="19" t="s">
        <v>99</v>
      </c>
      <c r="Z6" s="19" t="s">
        <v>100</v>
      </c>
      <c r="AA6" s="19" t="s">
        <v>101</v>
      </c>
      <c r="AB6" s="19" t="s">
        <v>18</v>
      </c>
      <c r="AC6" s="19" t="s">
        <v>102</v>
      </c>
      <c r="AD6" s="19" t="s">
        <v>103</v>
      </c>
      <c r="AE6" s="19" t="s">
        <v>103</v>
      </c>
      <c r="AF6" s="19" t="s">
        <v>104</v>
      </c>
      <c r="AG6" s="19" t="s">
        <v>101</v>
      </c>
      <c r="AH6" s="19" t="s">
        <v>18</v>
      </c>
      <c r="AI6" s="19" t="s">
        <v>105</v>
      </c>
      <c r="AJ6" s="19" t="s">
        <v>106</v>
      </c>
      <c r="AK6" s="19" t="s">
        <v>107</v>
      </c>
      <c r="AL6" s="19" t="s">
        <v>97</v>
      </c>
      <c r="AM6" s="19" t="s">
        <v>108</v>
      </c>
      <c r="AN6" s="19" t="s">
        <v>109</v>
      </c>
      <c r="AO6" s="43"/>
    </row>
    <row r="7" spans="1:43" s="28" customFormat="1" ht="15">
      <c r="A7" s="22" t="s">
        <v>48</v>
      </c>
      <c r="B7" s="22" t="s">
        <v>49</v>
      </c>
      <c r="C7" s="22" t="s">
        <v>110</v>
      </c>
      <c r="D7" s="23" t="s">
        <v>51</v>
      </c>
      <c r="E7" s="23" t="s">
        <v>51</v>
      </c>
      <c r="F7" s="49" t="s">
        <v>51</v>
      </c>
      <c r="G7" s="49" t="s">
        <v>51</v>
      </c>
      <c r="H7" s="49" t="s">
        <v>51</v>
      </c>
      <c r="I7" s="23" t="s">
        <v>51</v>
      </c>
      <c r="J7" s="23" t="s">
        <v>51</v>
      </c>
      <c r="K7" s="49" t="s">
        <v>51</v>
      </c>
      <c r="L7" s="49" t="s">
        <v>51</v>
      </c>
      <c r="M7" s="49" t="s">
        <v>51</v>
      </c>
      <c r="N7" s="49" t="s">
        <v>51</v>
      </c>
      <c r="O7" s="49" t="s">
        <v>51</v>
      </c>
      <c r="P7" s="49" t="s">
        <v>51</v>
      </c>
      <c r="Q7" s="49" t="s">
        <v>51</v>
      </c>
      <c r="R7" s="49" t="s">
        <v>51</v>
      </c>
      <c r="S7" s="49" t="s">
        <v>51</v>
      </c>
      <c r="T7" s="49" t="s">
        <v>51</v>
      </c>
      <c r="U7" s="49" t="s">
        <v>51</v>
      </c>
      <c r="V7" s="49" t="s">
        <v>51</v>
      </c>
      <c r="W7" s="49" t="s">
        <v>51</v>
      </c>
      <c r="X7" s="23" t="s">
        <v>51</v>
      </c>
      <c r="Y7" s="23" t="s">
        <v>51</v>
      </c>
      <c r="Z7" s="49" t="s">
        <v>51</v>
      </c>
      <c r="AA7" s="49" t="s">
        <v>51</v>
      </c>
      <c r="AB7" s="23" t="s">
        <v>51</v>
      </c>
      <c r="AC7" s="49" t="s">
        <v>51</v>
      </c>
      <c r="AD7" s="49" t="s">
        <v>51</v>
      </c>
      <c r="AE7" s="23" t="s">
        <v>51</v>
      </c>
      <c r="AF7" s="23" t="s">
        <v>51</v>
      </c>
      <c r="AG7" s="49" t="s">
        <v>51</v>
      </c>
      <c r="AH7" s="49" t="s">
        <v>51</v>
      </c>
      <c r="AI7" s="49" t="s">
        <v>51</v>
      </c>
      <c r="AJ7" s="23" t="s">
        <v>51</v>
      </c>
      <c r="AK7" s="23" t="s">
        <v>51</v>
      </c>
      <c r="AL7" s="49" t="s">
        <v>51</v>
      </c>
      <c r="AM7" s="49" t="s">
        <v>51</v>
      </c>
      <c r="AN7" s="49" t="s">
        <v>51</v>
      </c>
      <c r="AO7" s="50" t="s">
        <v>110</v>
      </c>
      <c r="AP7" s="22" t="s">
        <v>49</v>
      </c>
      <c r="AQ7" s="51"/>
    </row>
    <row r="8" spans="1:42" s="28" customFormat="1" ht="15">
      <c r="A8" s="19">
        <v>2310</v>
      </c>
      <c r="B8" s="25" t="s">
        <v>52</v>
      </c>
      <c r="C8" s="52">
        <v>2066</v>
      </c>
      <c r="D8" s="27"/>
      <c r="E8" s="27">
        <v>15</v>
      </c>
      <c r="F8" s="27">
        <v>12</v>
      </c>
      <c r="G8" s="27">
        <v>34</v>
      </c>
      <c r="H8" s="27">
        <v>164</v>
      </c>
      <c r="I8" s="27">
        <v>1</v>
      </c>
      <c r="J8" s="27">
        <v>923</v>
      </c>
      <c r="K8" s="27">
        <v>281</v>
      </c>
      <c r="L8" s="27">
        <v>152</v>
      </c>
      <c r="M8" s="27">
        <v>35</v>
      </c>
      <c r="N8" s="27">
        <v>5</v>
      </c>
      <c r="O8" s="27">
        <v>52</v>
      </c>
      <c r="P8" s="27">
        <v>175</v>
      </c>
      <c r="Q8" s="27">
        <v>44</v>
      </c>
      <c r="R8" s="27">
        <v>4</v>
      </c>
      <c r="S8" s="27">
        <v>18</v>
      </c>
      <c r="T8" s="27">
        <v>33</v>
      </c>
      <c r="U8" s="27">
        <v>8</v>
      </c>
      <c r="V8" s="27">
        <v>20</v>
      </c>
      <c r="W8" s="27">
        <v>47</v>
      </c>
      <c r="X8" s="27">
        <v>16</v>
      </c>
      <c r="Y8" s="27">
        <v>6</v>
      </c>
      <c r="Z8" s="27">
        <v>1</v>
      </c>
      <c r="AA8" s="27"/>
      <c r="AB8" s="27">
        <v>5</v>
      </c>
      <c r="AC8" s="27">
        <v>1</v>
      </c>
      <c r="AD8" s="27">
        <v>6</v>
      </c>
      <c r="AE8" s="27">
        <v>1</v>
      </c>
      <c r="AF8" s="27">
        <v>6</v>
      </c>
      <c r="AG8" s="27"/>
      <c r="AH8" s="27">
        <v>1</v>
      </c>
      <c r="AI8" s="27"/>
      <c r="AJ8" s="27"/>
      <c r="AK8" s="27"/>
      <c r="AL8" s="27"/>
      <c r="AM8" s="27"/>
      <c r="AN8" s="27"/>
      <c r="AO8" s="26">
        <f aca="true" t="shared" si="0" ref="AO8:AO18">SUM(D8:AN8)</f>
        <v>2066</v>
      </c>
      <c r="AP8" s="25" t="s">
        <v>52</v>
      </c>
    </row>
    <row r="9" spans="1:43" s="28" customFormat="1" ht="15">
      <c r="A9" s="19">
        <v>2380</v>
      </c>
      <c r="B9" s="25" t="s">
        <v>54</v>
      </c>
      <c r="C9" s="52">
        <v>3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>
        <v>1</v>
      </c>
      <c r="Z9" s="27"/>
      <c r="AA9" s="27"/>
      <c r="AB9" s="27"/>
      <c r="AC9" s="27"/>
      <c r="AD9" s="27"/>
      <c r="AE9" s="27"/>
      <c r="AF9" s="27"/>
      <c r="AG9" s="27"/>
      <c r="AH9" s="27"/>
      <c r="AI9" s="27">
        <v>2</v>
      </c>
      <c r="AJ9" s="27"/>
      <c r="AK9" s="27"/>
      <c r="AL9" s="27"/>
      <c r="AM9" s="27"/>
      <c r="AN9" s="27"/>
      <c r="AO9" s="26">
        <f t="shared" si="0"/>
        <v>3</v>
      </c>
      <c r="AP9" s="25" t="s">
        <v>54</v>
      </c>
      <c r="AQ9" s="28" t="s">
        <v>111</v>
      </c>
    </row>
    <row r="10" spans="1:42" s="28" customFormat="1" ht="15">
      <c r="A10" s="19">
        <v>2390</v>
      </c>
      <c r="B10" s="25" t="s">
        <v>57</v>
      </c>
      <c r="C10" s="52">
        <v>1080</v>
      </c>
      <c r="D10" s="27"/>
      <c r="E10" s="27"/>
      <c r="F10" s="27"/>
      <c r="G10" s="27"/>
      <c r="H10" s="27">
        <v>3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>
        <v>5</v>
      </c>
      <c r="X10" s="27">
        <v>3</v>
      </c>
      <c r="Y10" s="27">
        <v>2</v>
      </c>
      <c r="Z10" s="27"/>
      <c r="AA10" s="27"/>
      <c r="AB10" s="27">
        <v>6</v>
      </c>
      <c r="AC10" s="27">
        <v>4</v>
      </c>
      <c r="AD10" s="27">
        <v>12</v>
      </c>
      <c r="AE10" s="27"/>
      <c r="AF10" s="27">
        <v>125</v>
      </c>
      <c r="AG10" s="27"/>
      <c r="AH10" s="27"/>
      <c r="AI10" s="27">
        <v>49</v>
      </c>
      <c r="AJ10" s="27">
        <v>812</v>
      </c>
      <c r="AK10" s="27">
        <v>20</v>
      </c>
      <c r="AL10" s="27">
        <v>7</v>
      </c>
      <c r="AM10" s="27">
        <v>30</v>
      </c>
      <c r="AN10" s="27">
        <v>2</v>
      </c>
      <c r="AO10" s="26">
        <f t="shared" si="0"/>
        <v>1080</v>
      </c>
      <c r="AP10" s="25" t="s">
        <v>57</v>
      </c>
    </row>
    <row r="11" spans="1:42" s="28" customFormat="1" ht="15">
      <c r="A11" s="19">
        <v>2430</v>
      </c>
      <c r="B11" s="25" t="s">
        <v>58</v>
      </c>
      <c r="C11" s="52">
        <v>4</v>
      </c>
      <c r="D11" s="27"/>
      <c r="E11" s="27"/>
      <c r="F11" s="27"/>
      <c r="G11" s="27"/>
      <c r="H11" s="27"/>
      <c r="I11" s="27"/>
      <c r="J11" s="27">
        <v>1</v>
      </c>
      <c r="K11" s="27"/>
      <c r="L11" s="27"/>
      <c r="M11" s="27"/>
      <c r="N11" s="27"/>
      <c r="O11" s="27">
        <v>1</v>
      </c>
      <c r="P11" s="27"/>
      <c r="Q11" s="27"/>
      <c r="R11" s="27"/>
      <c r="S11" s="27"/>
      <c r="T11" s="27"/>
      <c r="U11" s="27"/>
      <c r="V11" s="27"/>
      <c r="W11" s="27">
        <v>1</v>
      </c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>
        <v>1</v>
      </c>
      <c r="AJ11" s="27"/>
      <c r="AK11" s="27"/>
      <c r="AL11" s="27"/>
      <c r="AM11" s="27"/>
      <c r="AN11" s="27"/>
      <c r="AO11" s="26">
        <f t="shared" si="0"/>
        <v>4</v>
      </c>
      <c r="AP11" s="25" t="s">
        <v>58</v>
      </c>
    </row>
    <row r="12" spans="1:42" s="28" customFormat="1" ht="15">
      <c r="A12" s="19">
        <v>2600</v>
      </c>
      <c r="B12" s="25" t="s">
        <v>61</v>
      </c>
      <c r="C12" s="52">
        <v>163</v>
      </c>
      <c r="D12" s="27">
        <v>1</v>
      </c>
      <c r="E12" s="27">
        <v>3</v>
      </c>
      <c r="F12" s="27"/>
      <c r="G12" s="27"/>
      <c r="H12" s="27">
        <v>10</v>
      </c>
      <c r="I12" s="27">
        <v>3</v>
      </c>
      <c r="J12" s="27">
        <v>11</v>
      </c>
      <c r="K12" s="27">
        <v>5</v>
      </c>
      <c r="L12" s="27">
        <v>2</v>
      </c>
      <c r="M12" s="27">
        <v>2</v>
      </c>
      <c r="N12" s="27">
        <v>1</v>
      </c>
      <c r="O12" s="27">
        <v>2</v>
      </c>
      <c r="P12" s="27">
        <v>20</v>
      </c>
      <c r="Q12" s="27">
        <v>5</v>
      </c>
      <c r="R12" s="27">
        <v>6</v>
      </c>
      <c r="S12" s="27">
        <v>5</v>
      </c>
      <c r="T12" s="27">
        <v>12</v>
      </c>
      <c r="U12" s="27">
        <v>1</v>
      </c>
      <c r="V12" s="27">
        <v>14</v>
      </c>
      <c r="W12" s="27">
        <v>6</v>
      </c>
      <c r="X12" s="27">
        <v>6</v>
      </c>
      <c r="Y12" s="27">
        <v>4</v>
      </c>
      <c r="Z12" s="27">
        <v>4</v>
      </c>
      <c r="AA12" s="27"/>
      <c r="AB12" s="27">
        <v>13</v>
      </c>
      <c r="AC12" s="27"/>
      <c r="AD12" s="27">
        <v>6</v>
      </c>
      <c r="AE12" s="27"/>
      <c r="AF12" s="27">
        <v>8</v>
      </c>
      <c r="AG12" s="27"/>
      <c r="AH12" s="27">
        <v>5</v>
      </c>
      <c r="AI12" s="27">
        <v>3</v>
      </c>
      <c r="AJ12" s="27">
        <v>1</v>
      </c>
      <c r="AK12" s="27">
        <v>1</v>
      </c>
      <c r="AL12" s="27"/>
      <c r="AM12" s="27">
        <v>3</v>
      </c>
      <c r="AN12" s="27"/>
      <c r="AO12" s="26">
        <f t="shared" si="0"/>
        <v>163</v>
      </c>
      <c r="AP12" s="25" t="s">
        <v>61</v>
      </c>
    </row>
    <row r="13" spans="1:42" s="28" customFormat="1" ht="15">
      <c r="A13" s="19">
        <v>2610</v>
      </c>
      <c r="B13" s="25" t="s">
        <v>62</v>
      </c>
      <c r="C13" s="52">
        <v>34</v>
      </c>
      <c r="D13" s="27"/>
      <c r="E13" s="27"/>
      <c r="F13" s="27">
        <v>2</v>
      </c>
      <c r="G13" s="27"/>
      <c r="H13" s="27"/>
      <c r="I13" s="27"/>
      <c r="J13" s="27">
        <v>1</v>
      </c>
      <c r="K13" s="27">
        <v>1</v>
      </c>
      <c r="L13" s="27"/>
      <c r="M13" s="27">
        <v>1</v>
      </c>
      <c r="N13" s="27">
        <v>1</v>
      </c>
      <c r="O13" s="27"/>
      <c r="P13" s="27">
        <v>3</v>
      </c>
      <c r="Q13" s="27">
        <v>2</v>
      </c>
      <c r="R13" s="27"/>
      <c r="S13" s="27"/>
      <c r="T13" s="27">
        <v>2</v>
      </c>
      <c r="U13" s="27">
        <v>1</v>
      </c>
      <c r="V13" s="27">
        <v>1</v>
      </c>
      <c r="W13" s="27"/>
      <c r="X13" s="27"/>
      <c r="Y13" s="27"/>
      <c r="Z13" s="27"/>
      <c r="AA13" s="27"/>
      <c r="AB13" s="27">
        <v>3</v>
      </c>
      <c r="AC13" s="27"/>
      <c r="AD13" s="27"/>
      <c r="AE13" s="27"/>
      <c r="AF13" s="27">
        <v>1</v>
      </c>
      <c r="AG13" s="27"/>
      <c r="AH13" s="27"/>
      <c r="AI13" s="27">
        <v>7</v>
      </c>
      <c r="AJ13" s="27">
        <v>1</v>
      </c>
      <c r="AK13" s="27">
        <v>4</v>
      </c>
      <c r="AL13" s="27">
        <v>1</v>
      </c>
      <c r="AM13" s="27">
        <v>2</v>
      </c>
      <c r="AN13" s="27"/>
      <c r="AO13" s="26">
        <f t="shared" si="0"/>
        <v>34</v>
      </c>
      <c r="AP13" s="25" t="s">
        <v>62</v>
      </c>
    </row>
    <row r="14" spans="1:43" s="28" customFormat="1" ht="15">
      <c r="A14" s="19">
        <v>2620</v>
      </c>
      <c r="B14" s="25" t="s">
        <v>63</v>
      </c>
      <c r="C14" s="52">
        <v>1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>
        <v>1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6">
        <f t="shared" si="0"/>
        <v>1</v>
      </c>
      <c r="AP14" s="25" t="s">
        <v>63</v>
      </c>
      <c r="AQ14" s="28" t="s">
        <v>112</v>
      </c>
    </row>
    <row r="15" spans="1:43" s="28" customFormat="1" ht="15">
      <c r="A15" s="19">
        <v>2630</v>
      </c>
      <c r="B15" s="25" t="s">
        <v>66</v>
      </c>
      <c r="C15" s="52">
        <v>1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>
        <v>1</v>
      </c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6">
        <f t="shared" si="0"/>
        <v>1</v>
      </c>
      <c r="AP15" s="25" t="s">
        <v>66</v>
      </c>
      <c r="AQ15" s="28" t="s">
        <v>113</v>
      </c>
    </row>
    <row r="16" spans="1:42" s="28" customFormat="1" ht="15">
      <c r="A16" s="19">
        <v>2690</v>
      </c>
      <c r="B16" s="25" t="s">
        <v>68</v>
      </c>
      <c r="C16" s="52">
        <v>2437</v>
      </c>
      <c r="D16" s="27"/>
      <c r="E16" s="27">
        <v>10</v>
      </c>
      <c r="F16" s="27"/>
      <c r="G16" s="27"/>
      <c r="H16" s="27"/>
      <c r="I16" s="27">
        <v>14</v>
      </c>
      <c r="J16" s="27">
        <v>18</v>
      </c>
      <c r="K16" s="27">
        <v>28</v>
      </c>
      <c r="L16" s="27">
        <v>7</v>
      </c>
      <c r="M16" s="27">
        <v>21</v>
      </c>
      <c r="N16" s="27">
        <v>13</v>
      </c>
      <c r="O16" s="27">
        <v>8</v>
      </c>
      <c r="P16" s="27">
        <v>75</v>
      </c>
      <c r="Q16" s="27">
        <v>30</v>
      </c>
      <c r="R16" s="27">
        <v>8</v>
      </c>
      <c r="S16" s="27">
        <v>16</v>
      </c>
      <c r="T16" s="27">
        <v>45</v>
      </c>
      <c r="U16" s="27">
        <v>13</v>
      </c>
      <c r="V16" s="27">
        <v>12</v>
      </c>
      <c r="W16" s="27">
        <v>29</v>
      </c>
      <c r="X16" s="27">
        <v>28</v>
      </c>
      <c r="Y16" s="27">
        <v>29</v>
      </c>
      <c r="Z16" s="27">
        <v>6</v>
      </c>
      <c r="AA16" s="27">
        <v>2</v>
      </c>
      <c r="AB16" s="27">
        <v>64</v>
      </c>
      <c r="AC16" s="27">
        <v>16</v>
      </c>
      <c r="AD16" s="27">
        <v>100</v>
      </c>
      <c r="AE16" s="27"/>
      <c r="AF16" s="27">
        <v>307</v>
      </c>
      <c r="AG16" s="27">
        <v>15</v>
      </c>
      <c r="AH16" s="27">
        <v>68</v>
      </c>
      <c r="AI16" s="27">
        <v>143</v>
      </c>
      <c r="AJ16" s="27">
        <v>864</v>
      </c>
      <c r="AK16" s="27">
        <v>50</v>
      </c>
      <c r="AL16" s="27">
        <v>90</v>
      </c>
      <c r="AM16" s="27">
        <v>300</v>
      </c>
      <c r="AN16" s="27">
        <v>8</v>
      </c>
      <c r="AO16" s="26">
        <f t="shared" si="0"/>
        <v>2437</v>
      </c>
      <c r="AP16" s="25" t="s">
        <v>68</v>
      </c>
    </row>
    <row r="17" spans="1:42" s="28" customFormat="1" ht="15">
      <c r="A17" s="19">
        <v>2870</v>
      </c>
      <c r="B17" s="25" t="s">
        <v>69</v>
      </c>
      <c r="C17" s="52">
        <v>714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>
        <v>1</v>
      </c>
      <c r="O17" s="27">
        <v>1</v>
      </c>
      <c r="P17" s="27">
        <v>8</v>
      </c>
      <c r="Q17" s="27"/>
      <c r="R17" s="27">
        <v>1</v>
      </c>
      <c r="S17" s="27"/>
      <c r="T17" s="27"/>
      <c r="U17" s="27"/>
      <c r="V17" s="27"/>
      <c r="W17" s="27"/>
      <c r="X17" s="27"/>
      <c r="Y17" s="27">
        <v>3</v>
      </c>
      <c r="Z17" s="27"/>
      <c r="AA17" s="27"/>
      <c r="AB17" s="27">
        <v>5</v>
      </c>
      <c r="AC17" s="27">
        <v>1</v>
      </c>
      <c r="AD17" s="27"/>
      <c r="AE17" s="27">
        <v>1</v>
      </c>
      <c r="AF17" s="27">
        <v>47</v>
      </c>
      <c r="AG17" s="27"/>
      <c r="AH17" s="27"/>
      <c r="AI17" s="27">
        <v>181</v>
      </c>
      <c r="AJ17" s="27">
        <v>320</v>
      </c>
      <c r="AK17" s="27">
        <v>10</v>
      </c>
      <c r="AL17" s="27">
        <v>70</v>
      </c>
      <c r="AM17" s="27">
        <v>65</v>
      </c>
      <c r="AN17" s="27"/>
      <c r="AO17" s="26">
        <f t="shared" si="0"/>
        <v>714</v>
      </c>
      <c r="AP17" s="25" t="s">
        <v>69</v>
      </c>
    </row>
    <row r="18" spans="1:42" s="28" customFormat="1" ht="15">
      <c r="A18" s="19">
        <v>2900</v>
      </c>
      <c r="B18" s="25" t="s">
        <v>70</v>
      </c>
      <c r="C18" s="52">
        <v>93</v>
      </c>
      <c r="D18" s="27"/>
      <c r="E18" s="27"/>
      <c r="F18" s="27">
        <v>1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>
        <v>1</v>
      </c>
      <c r="AE18" s="27"/>
      <c r="AF18" s="27">
        <v>11</v>
      </c>
      <c r="AG18" s="27"/>
      <c r="AH18" s="27"/>
      <c r="AI18" s="27">
        <v>15</v>
      </c>
      <c r="AJ18" s="27">
        <v>27</v>
      </c>
      <c r="AK18" s="27">
        <v>5</v>
      </c>
      <c r="AL18" s="27">
        <v>4</v>
      </c>
      <c r="AM18" s="27">
        <v>20</v>
      </c>
      <c r="AN18" s="27">
        <v>9</v>
      </c>
      <c r="AO18" s="26">
        <f t="shared" si="0"/>
        <v>93</v>
      </c>
      <c r="AP18" s="25" t="s">
        <v>70</v>
      </c>
    </row>
    <row r="19" spans="1:43" s="28" customFormat="1" ht="15">
      <c r="A19" s="19">
        <v>2960</v>
      </c>
      <c r="B19" s="25" t="s">
        <v>114</v>
      </c>
      <c r="C19" s="52">
        <v>0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6">
        <v>0</v>
      </c>
      <c r="AP19" s="25" t="s">
        <v>114</v>
      </c>
      <c r="AQ19" s="28" t="s">
        <v>115</v>
      </c>
    </row>
    <row r="20" spans="1:43" s="28" customFormat="1" ht="15">
      <c r="A20" s="19">
        <v>2965</v>
      </c>
      <c r="B20" s="25" t="s">
        <v>116</v>
      </c>
      <c r="C20" s="52">
        <v>0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6">
        <v>0</v>
      </c>
      <c r="AP20" s="25" t="s">
        <v>116</v>
      </c>
      <c r="AQ20" s="28" t="s">
        <v>117</v>
      </c>
    </row>
    <row r="21" spans="1:42" s="28" customFormat="1" ht="15">
      <c r="A21" s="19">
        <v>3010</v>
      </c>
      <c r="B21" s="25" t="s">
        <v>75</v>
      </c>
      <c r="C21" s="52">
        <v>59</v>
      </c>
      <c r="D21" s="27"/>
      <c r="E21" s="27">
        <v>3</v>
      </c>
      <c r="F21" s="27"/>
      <c r="G21" s="27">
        <v>2</v>
      </c>
      <c r="H21" s="27">
        <v>6</v>
      </c>
      <c r="I21" s="27">
        <v>2</v>
      </c>
      <c r="J21" s="27">
        <v>4</v>
      </c>
      <c r="K21" s="27">
        <v>8</v>
      </c>
      <c r="L21" s="27">
        <v>3</v>
      </c>
      <c r="M21" s="27">
        <v>1</v>
      </c>
      <c r="N21" s="27">
        <v>1</v>
      </c>
      <c r="O21" s="27">
        <v>1</v>
      </c>
      <c r="P21" s="27">
        <v>3</v>
      </c>
      <c r="Q21" s="27">
        <v>2</v>
      </c>
      <c r="R21" s="27">
        <v>3</v>
      </c>
      <c r="S21" s="27">
        <v>4</v>
      </c>
      <c r="T21" s="27">
        <v>1</v>
      </c>
      <c r="U21" s="27"/>
      <c r="V21" s="27">
        <v>4</v>
      </c>
      <c r="W21" s="27">
        <v>3</v>
      </c>
      <c r="X21" s="27">
        <v>1</v>
      </c>
      <c r="Y21" s="27">
        <v>2</v>
      </c>
      <c r="Z21" s="27">
        <v>1</v>
      </c>
      <c r="AA21" s="27"/>
      <c r="AB21" s="27">
        <v>3</v>
      </c>
      <c r="AC21" s="27"/>
      <c r="AD21" s="27"/>
      <c r="AE21" s="27"/>
      <c r="AF21" s="27">
        <v>1</v>
      </c>
      <c r="AG21" s="27"/>
      <c r="AH21" s="27"/>
      <c r="AI21" s="27"/>
      <c r="AJ21" s="27"/>
      <c r="AK21" s="27"/>
      <c r="AL21" s="27"/>
      <c r="AM21" s="27"/>
      <c r="AN21" s="27"/>
      <c r="AO21" s="26">
        <f>SUM(D21:AN21)</f>
        <v>59</v>
      </c>
      <c r="AP21" s="25" t="s">
        <v>75</v>
      </c>
    </row>
    <row r="22" spans="1:42" s="28" customFormat="1" ht="15">
      <c r="A22" s="19">
        <v>3040</v>
      </c>
      <c r="B22" s="25" t="s">
        <v>76</v>
      </c>
      <c r="C22" s="52">
        <v>78</v>
      </c>
      <c r="D22" s="27"/>
      <c r="E22" s="27">
        <v>11</v>
      </c>
      <c r="F22" s="27"/>
      <c r="G22" s="27"/>
      <c r="H22" s="27">
        <v>7</v>
      </c>
      <c r="I22" s="27"/>
      <c r="J22" s="27"/>
      <c r="K22" s="27">
        <v>11</v>
      </c>
      <c r="L22" s="27">
        <v>3</v>
      </c>
      <c r="M22" s="27"/>
      <c r="N22" s="27"/>
      <c r="O22" s="27">
        <v>2</v>
      </c>
      <c r="P22" s="27">
        <v>2</v>
      </c>
      <c r="Q22" s="27">
        <v>4</v>
      </c>
      <c r="R22" s="27">
        <v>5</v>
      </c>
      <c r="S22" s="27"/>
      <c r="T22" s="27">
        <v>4</v>
      </c>
      <c r="U22" s="27">
        <v>3</v>
      </c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>
        <v>21</v>
      </c>
      <c r="AG22" s="27">
        <v>2</v>
      </c>
      <c r="AH22" s="27"/>
      <c r="AI22" s="27">
        <v>2</v>
      </c>
      <c r="AJ22" s="27"/>
      <c r="AK22" s="27"/>
      <c r="AL22" s="27"/>
      <c r="AM22" s="27">
        <v>1</v>
      </c>
      <c r="AN22" s="27"/>
      <c r="AO22" s="26">
        <f>SUM(D22:AN22)</f>
        <v>78</v>
      </c>
      <c r="AP22" s="25" t="s">
        <v>76</v>
      </c>
    </row>
    <row r="23" spans="1:42" s="28" customFormat="1" ht="15">
      <c r="A23" s="19">
        <v>3090</v>
      </c>
      <c r="B23" s="25" t="s">
        <v>77</v>
      </c>
      <c r="C23" s="52">
        <v>23</v>
      </c>
      <c r="D23" s="27"/>
      <c r="E23" s="27"/>
      <c r="F23" s="27"/>
      <c r="G23" s="27"/>
      <c r="H23" s="27">
        <v>1</v>
      </c>
      <c r="I23" s="27"/>
      <c r="J23" s="27"/>
      <c r="K23" s="27"/>
      <c r="L23" s="27"/>
      <c r="M23" s="27"/>
      <c r="N23" s="27"/>
      <c r="O23" s="27">
        <v>1</v>
      </c>
      <c r="P23" s="27">
        <v>2</v>
      </c>
      <c r="Q23" s="27">
        <v>2</v>
      </c>
      <c r="R23" s="27"/>
      <c r="S23" s="27">
        <v>2</v>
      </c>
      <c r="T23" s="27">
        <v>1</v>
      </c>
      <c r="U23" s="27">
        <v>2</v>
      </c>
      <c r="V23" s="27">
        <v>1</v>
      </c>
      <c r="W23" s="27">
        <v>1</v>
      </c>
      <c r="X23" s="27"/>
      <c r="Y23" s="27">
        <v>1</v>
      </c>
      <c r="Z23" s="27"/>
      <c r="AA23" s="27"/>
      <c r="AB23" s="27"/>
      <c r="AC23" s="27">
        <v>1</v>
      </c>
      <c r="AD23" s="27"/>
      <c r="AE23" s="27"/>
      <c r="AF23" s="27"/>
      <c r="AG23" s="27"/>
      <c r="AH23" s="27">
        <v>2</v>
      </c>
      <c r="AI23" s="27">
        <v>3</v>
      </c>
      <c r="AJ23" s="27">
        <v>1</v>
      </c>
      <c r="AK23" s="27">
        <v>1</v>
      </c>
      <c r="AL23" s="27"/>
      <c r="AM23" s="27"/>
      <c r="AN23" s="27">
        <v>1</v>
      </c>
      <c r="AO23" s="26">
        <f>SUM(D23:AN23)</f>
        <v>23</v>
      </c>
      <c r="AP23" s="25" t="s">
        <v>77</v>
      </c>
    </row>
    <row r="24" spans="1:43" s="28" customFormat="1" ht="15">
      <c r="A24" s="19">
        <v>3100</v>
      </c>
      <c r="B24" s="25" t="s">
        <v>78</v>
      </c>
      <c r="C24" s="52">
        <v>7</v>
      </c>
      <c r="D24" s="27"/>
      <c r="E24" s="27">
        <v>1</v>
      </c>
      <c r="F24" s="27"/>
      <c r="G24" s="27"/>
      <c r="H24" s="27">
        <v>1</v>
      </c>
      <c r="I24" s="27"/>
      <c r="J24" s="27"/>
      <c r="K24" s="27"/>
      <c r="L24" s="27"/>
      <c r="M24" s="27"/>
      <c r="N24" s="27"/>
      <c r="O24" s="27">
        <v>1</v>
      </c>
      <c r="P24" s="27"/>
      <c r="Q24" s="27">
        <v>1</v>
      </c>
      <c r="R24" s="27"/>
      <c r="S24" s="27">
        <v>1</v>
      </c>
      <c r="T24" s="27">
        <v>1</v>
      </c>
      <c r="U24" s="27"/>
      <c r="V24" s="27"/>
      <c r="W24" s="27">
        <v>1</v>
      </c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6">
        <f>SUM(D24:AN24)</f>
        <v>7</v>
      </c>
      <c r="AP24" s="25" t="s">
        <v>78</v>
      </c>
      <c r="AQ24" s="28" t="s">
        <v>118</v>
      </c>
    </row>
    <row r="25" spans="1:43" s="28" customFormat="1" ht="15">
      <c r="A25" s="23">
        <v>3200</v>
      </c>
      <c r="B25" s="29" t="s">
        <v>79</v>
      </c>
      <c r="C25" s="53">
        <v>10</v>
      </c>
      <c r="D25" s="31"/>
      <c r="E25" s="31"/>
      <c r="F25" s="31"/>
      <c r="G25" s="31"/>
      <c r="H25" s="31">
        <v>1</v>
      </c>
      <c r="I25" s="31"/>
      <c r="J25" s="31"/>
      <c r="K25" s="31"/>
      <c r="L25" s="31"/>
      <c r="M25" s="31">
        <v>1</v>
      </c>
      <c r="N25" s="31"/>
      <c r="O25" s="31"/>
      <c r="P25" s="31">
        <v>1</v>
      </c>
      <c r="Q25" s="31"/>
      <c r="R25" s="31"/>
      <c r="S25" s="31"/>
      <c r="T25" s="31"/>
      <c r="U25" s="31">
        <v>1</v>
      </c>
      <c r="V25" s="31"/>
      <c r="W25" s="31">
        <v>3</v>
      </c>
      <c r="X25" s="31"/>
      <c r="Y25" s="31"/>
      <c r="Z25" s="31"/>
      <c r="AA25" s="31"/>
      <c r="AB25" s="31">
        <v>1</v>
      </c>
      <c r="AC25" s="31"/>
      <c r="AD25" s="31"/>
      <c r="AE25" s="31"/>
      <c r="AF25" s="31">
        <v>1</v>
      </c>
      <c r="AG25" s="31"/>
      <c r="AH25" s="31"/>
      <c r="AI25" s="31"/>
      <c r="AJ25" s="31"/>
      <c r="AK25" s="31">
        <v>1</v>
      </c>
      <c r="AL25" s="31"/>
      <c r="AM25" s="31"/>
      <c r="AN25" s="31"/>
      <c r="AO25" s="30">
        <f>SUM(D25:AN25)</f>
        <v>10</v>
      </c>
      <c r="AP25" s="29" t="s">
        <v>79</v>
      </c>
      <c r="AQ25" s="51"/>
    </row>
    <row r="26" spans="1:42" s="28" customFormat="1" ht="15">
      <c r="A26" s="1" t="s">
        <v>80</v>
      </c>
      <c r="B26" s="43"/>
      <c r="C26" s="54">
        <v>6773</v>
      </c>
      <c r="D26" s="26">
        <f aca="true" t="shared" si="1" ref="D26:AO26">SUM(D8:D25)</f>
        <v>1</v>
      </c>
      <c r="E26" s="26">
        <f t="shared" si="1"/>
        <v>43</v>
      </c>
      <c r="F26" s="55">
        <f t="shared" si="1"/>
        <v>15</v>
      </c>
      <c r="G26" s="55">
        <f t="shared" si="1"/>
        <v>36</v>
      </c>
      <c r="H26" s="55">
        <f t="shared" si="1"/>
        <v>193</v>
      </c>
      <c r="I26" s="55">
        <f t="shared" si="1"/>
        <v>20</v>
      </c>
      <c r="J26" s="55">
        <f t="shared" si="1"/>
        <v>958</v>
      </c>
      <c r="K26" s="55">
        <f t="shared" si="1"/>
        <v>334</v>
      </c>
      <c r="L26" s="55">
        <f t="shared" si="1"/>
        <v>167</v>
      </c>
      <c r="M26" s="55">
        <f t="shared" si="1"/>
        <v>61</v>
      </c>
      <c r="N26" s="55">
        <f t="shared" si="1"/>
        <v>22</v>
      </c>
      <c r="O26" s="55">
        <f t="shared" si="1"/>
        <v>70</v>
      </c>
      <c r="P26" s="55">
        <f t="shared" si="1"/>
        <v>289</v>
      </c>
      <c r="Q26" s="55">
        <f t="shared" si="1"/>
        <v>90</v>
      </c>
      <c r="R26" s="55">
        <f t="shared" si="1"/>
        <v>27</v>
      </c>
      <c r="S26" s="55">
        <f t="shared" si="1"/>
        <v>46</v>
      </c>
      <c r="T26" s="55">
        <f t="shared" si="1"/>
        <v>99</v>
      </c>
      <c r="U26" s="55">
        <f t="shared" si="1"/>
        <v>29</v>
      </c>
      <c r="V26" s="55">
        <f t="shared" si="1"/>
        <v>52</v>
      </c>
      <c r="W26" s="55">
        <f t="shared" si="1"/>
        <v>97</v>
      </c>
      <c r="X26" s="55">
        <f t="shared" si="1"/>
        <v>54</v>
      </c>
      <c r="Y26" s="55">
        <f t="shared" si="1"/>
        <v>48</v>
      </c>
      <c r="Z26" s="55">
        <f t="shared" si="1"/>
        <v>12</v>
      </c>
      <c r="AA26" s="55">
        <f t="shared" si="1"/>
        <v>2</v>
      </c>
      <c r="AB26" s="55">
        <f t="shared" si="1"/>
        <v>100</v>
      </c>
      <c r="AC26" s="55">
        <f t="shared" si="1"/>
        <v>23</v>
      </c>
      <c r="AD26" s="55">
        <f t="shared" si="1"/>
        <v>125</v>
      </c>
      <c r="AE26" s="55">
        <f t="shared" si="1"/>
        <v>2</v>
      </c>
      <c r="AF26" s="55">
        <f t="shared" si="1"/>
        <v>528</v>
      </c>
      <c r="AG26" s="55">
        <f t="shared" si="1"/>
        <v>17</v>
      </c>
      <c r="AH26" s="55">
        <f t="shared" si="1"/>
        <v>76</v>
      </c>
      <c r="AI26" s="55">
        <f t="shared" si="1"/>
        <v>406</v>
      </c>
      <c r="AJ26" s="55">
        <f t="shared" si="1"/>
        <v>2026</v>
      </c>
      <c r="AK26" s="55">
        <f t="shared" si="1"/>
        <v>92</v>
      </c>
      <c r="AL26" s="55">
        <f t="shared" si="1"/>
        <v>172</v>
      </c>
      <c r="AM26" s="55">
        <f t="shared" si="1"/>
        <v>421</v>
      </c>
      <c r="AN26" s="55">
        <f t="shared" si="1"/>
        <v>20</v>
      </c>
      <c r="AO26" s="56">
        <f t="shared" si="1"/>
        <v>6773</v>
      </c>
      <c r="AP26" s="35" t="s">
        <v>81</v>
      </c>
    </row>
    <row r="27" spans="1:12" ht="12.75">
      <c r="A27" s="38"/>
      <c r="B27" s="57"/>
      <c r="C27" s="58"/>
      <c r="D27" s="57"/>
      <c r="K27" s="57"/>
      <c r="L27" s="57"/>
    </row>
    <row r="28" spans="1:41" ht="12.75">
      <c r="A28" s="38"/>
      <c r="C28" s="39"/>
      <c r="AN28" s="37" t="s">
        <v>82</v>
      </c>
      <c r="AO28" s="59">
        <f>SUM(D26:AN26)</f>
        <v>6773</v>
      </c>
    </row>
  </sheetData>
  <sheetProtection selectLockedCells="1" selectUnlockedCells="1"/>
  <mergeCells count="1">
    <mergeCell ref="AD3:AE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W33"/>
  <sheetViews>
    <sheetView zoomScale="90" zoomScaleNormal="90" zoomScalePageLayoutView="0" workbookViewId="0" topLeftCell="A1">
      <pane xSplit="3" topLeftCell="D1" activePane="topRight" state="frozen"/>
      <selection pane="topLeft" activeCell="A1" sqref="A1"/>
      <selection pane="topRight" activeCell="C30" sqref="C30"/>
    </sheetView>
  </sheetViews>
  <sheetFormatPr defaultColWidth="9.140625" defaultRowHeight="12.75"/>
  <cols>
    <col min="1" max="1" width="14.57421875" style="0" customWidth="1"/>
    <col min="2" max="2" width="32.57421875" style="0" customWidth="1"/>
    <col min="3" max="3" width="18.421875" style="0" customWidth="1"/>
    <col min="4" max="72" width="11.57421875" style="0" customWidth="1"/>
    <col min="73" max="73" width="19.00390625" style="0" customWidth="1"/>
    <col min="74" max="74" width="20.140625" style="0" customWidth="1"/>
    <col min="75" max="75" width="97.57421875" style="0" customWidth="1"/>
    <col min="76" max="244" width="11.57421875" style="0" customWidth="1"/>
    <col min="245" max="16384" width="12.57421875" style="0" customWidth="1"/>
  </cols>
  <sheetData>
    <row r="1" spans="1:75" s="28" customFormat="1" ht="15.75">
      <c r="A1" s="1"/>
      <c r="BW1" s="7" t="s">
        <v>2</v>
      </c>
    </row>
    <row r="2" spans="1:75" s="28" customFormat="1" ht="15.75">
      <c r="A2" s="1" t="s">
        <v>0</v>
      </c>
      <c r="B2" s="2" t="s">
        <v>1</v>
      </c>
      <c r="C2" s="2"/>
      <c r="BW2" s="8" t="s">
        <v>119</v>
      </c>
    </row>
    <row r="3" spans="1:75" s="28" customFormat="1" ht="15.75">
      <c r="A3" s="1" t="s">
        <v>3</v>
      </c>
      <c r="B3" s="2" t="s">
        <v>120</v>
      </c>
      <c r="C3" s="2"/>
      <c r="D3" s="60">
        <v>41458</v>
      </c>
      <c r="E3" s="60">
        <v>41464</v>
      </c>
      <c r="F3" s="60">
        <v>41503</v>
      </c>
      <c r="G3" s="60">
        <v>41505</v>
      </c>
      <c r="H3" s="60">
        <v>41506</v>
      </c>
      <c r="I3" s="60">
        <v>41507</v>
      </c>
      <c r="J3" s="60">
        <v>41510</v>
      </c>
      <c r="K3" s="60">
        <v>41511</v>
      </c>
      <c r="L3" s="60">
        <v>41514</v>
      </c>
      <c r="M3" s="60">
        <v>41515</v>
      </c>
      <c r="N3" s="60">
        <v>41516</v>
      </c>
      <c r="O3" s="60">
        <v>41517</v>
      </c>
      <c r="P3" s="60">
        <v>41518</v>
      </c>
      <c r="Q3" s="60">
        <v>41520</v>
      </c>
      <c r="R3" s="60">
        <v>41521</v>
      </c>
      <c r="S3" s="60">
        <v>41522</v>
      </c>
      <c r="T3" s="60">
        <v>41523</v>
      </c>
      <c r="U3" s="60">
        <v>41524</v>
      </c>
      <c r="V3" s="60">
        <v>41525</v>
      </c>
      <c r="W3" s="60">
        <v>41527</v>
      </c>
      <c r="X3" s="60">
        <v>41528</v>
      </c>
      <c r="Y3" s="60">
        <v>41529</v>
      </c>
      <c r="Z3" s="60">
        <v>41530</v>
      </c>
      <c r="AA3" s="60">
        <v>41531</v>
      </c>
      <c r="AB3" s="60">
        <v>41532</v>
      </c>
      <c r="AC3" s="60">
        <v>41534</v>
      </c>
      <c r="AD3" s="60">
        <v>41536</v>
      </c>
      <c r="AE3" s="60">
        <v>41537</v>
      </c>
      <c r="AF3" s="60">
        <v>41538</v>
      </c>
      <c r="AG3" s="60">
        <v>41539</v>
      </c>
      <c r="AH3" s="60">
        <v>41541</v>
      </c>
      <c r="AI3" s="60">
        <v>41542</v>
      </c>
      <c r="AJ3" s="60">
        <v>41543</v>
      </c>
      <c r="AK3" s="60">
        <v>41544</v>
      </c>
      <c r="AL3" s="60">
        <v>41545</v>
      </c>
      <c r="AM3" s="60">
        <v>41546</v>
      </c>
      <c r="AN3" s="60">
        <v>41549</v>
      </c>
      <c r="AO3" s="60">
        <v>41553</v>
      </c>
      <c r="AP3" s="60">
        <v>41554</v>
      </c>
      <c r="AQ3" s="60">
        <v>41555</v>
      </c>
      <c r="AR3" s="60">
        <v>41557</v>
      </c>
      <c r="AS3" s="60">
        <v>41558</v>
      </c>
      <c r="AT3" s="60">
        <v>41559</v>
      </c>
      <c r="AU3" s="60">
        <v>41560</v>
      </c>
      <c r="AV3" s="60">
        <v>41561</v>
      </c>
      <c r="AW3" s="60">
        <v>41563</v>
      </c>
      <c r="AX3" s="60">
        <v>41565</v>
      </c>
      <c r="AY3" s="60">
        <v>41566</v>
      </c>
      <c r="AZ3" s="60">
        <v>41569</v>
      </c>
      <c r="BA3" s="60">
        <v>41571</v>
      </c>
      <c r="BB3" s="60">
        <v>41572</v>
      </c>
      <c r="BC3" s="60">
        <v>41573</v>
      </c>
      <c r="BD3" s="60">
        <v>41574</v>
      </c>
      <c r="BE3" s="60">
        <v>41577</v>
      </c>
      <c r="BF3" s="60">
        <v>41578</v>
      </c>
      <c r="BG3" s="60">
        <v>41581</v>
      </c>
      <c r="BH3" s="60">
        <v>41582</v>
      </c>
      <c r="BI3" s="60">
        <v>41584</v>
      </c>
      <c r="BJ3" s="60">
        <v>41585</v>
      </c>
      <c r="BK3" s="60">
        <v>41586</v>
      </c>
      <c r="BL3" s="60">
        <v>41588</v>
      </c>
      <c r="BM3" s="60">
        <v>41589</v>
      </c>
      <c r="BN3" s="60">
        <v>41591</v>
      </c>
      <c r="BO3" s="60">
        <v>41595</v>
      </c>
      <c r="BP3" s="60">
        <v>41599</v>
      </c>
      <c r="BQ3" s="60">
        <v>41602</v>
      </c>
      <c r="BR3" s="60">
        <v>41603</v>
      </c>
      <c r="BS3" s="60">
        <v>41604</v>
      </c>
      <c r="BT3" s="60">
        <v>41608</v>
      </c>
      <c r="BW3" s="15" t="s">
        <v>121</v>
      </c>
    </row>
    <row r="4" spans="1:73" s="28" customFormat="1" ht="15.75">
      <c r="A4" s="9" t="s">
        <v>6</v>
      </c>
      <c r="B4" s="10" t="s">
        <v>7</v>
      </c>
      <c r="C4" s="10"/>
      <c r="D4" s="12">
        <v>0.5416666666666666</v>
      </c>
      <c r="E4" s="12"/>
      <c r="F4" s="12">
        <v>0.2916666666666667</v>
      </c>
      <c r="G4" s="12"/>
      <c r="H4" s="12">
        <v>0.3541666666666667</v>
      </c>
      <c r="I4" s="12">
        <v>0.4236111111111111</v>
      </c>
      <c r="J4" s="12"/>
      <c r="K4" s="12">
        <v>0.3333333333333333</v>
      </c>
      <c r="L4" s="12">
        <v>0.3541666666666667</v>
      </c>
      <c r="M4" s="12">
        <v>0.2777777777777778</v>
      </c>
      <c r="N4" s="12">
        <v>0.4375</v>
      </c>
      <c r="O4" s="12">
        <v>0.4479166666666667</v>
      </c>
      <c r="P4" s="12">
        <v>0.5104166666666666</v>
      </c>
      <c r="Q4" s="12">
        <v>0.3333333333333333</v>
      </c>
      <c r="R4" s="12">
        <v>0.3541666666666667</v>
      </c>
      <c r="S4" s="12">
        <v>0.3194444444444444</v>
      </c>
      <c r="T4" s="12">
        <v>0.3020833333333333</v>
      </c>
      <c r="U4" s="12">
        <v>0.40625</v>
      </c>
      <c r="V4" s="12">
        <v>0.3472222222222222</v>
      </c>
      <c r="W4" s="12">
        <v>0.3159722222222222</v>
      </c>
      <c r="X4" s="12">
        <v>0.3854166666666667</v>
      </c>
      <c r="Y4" s="12">
        <v>0.3229166666666667</v>
      </c>
      <c r="Z4" s="12">
        <v>0.22916666666666666</v>
      </c>
      <c r="AA4" s="12">
        <v>0.2881944444444444</v>
      </c>
      <c r="AB4" s="12">
        <v>0.40625</v>
      </c>
      <c r="AC4" s="12">
        <v>0.3055555555555556</v>
      </c>
      <c r="AD4" s="12">
        <v>0.4861111111111111</v>
      </c>
      <c r="AE4" s="12">
        <v>0.375</v>
      </c>
      <c r="AF4" s="12">
        <v>0.2708333333333333</v>
      </c>
      <c r="AG4" s="12">
        <v>0.375</v>
      </c>
      <c r="AH4" s="12">
        <v>0.3645833333333333</v>
      </c>
      <c r="AI4" s="12">
        <v>0.28125</v>
      </c>
      <c r="AJ4" s="12">
        <v>0.3333333333333333</v>
      </c>
      <c r="AK4" s="12">
        <v>0.28125</v>
      </c>
      <c r="AL4" s="12">
        <v>0.3229166666666667</v>
      </c>
      <c r="AM4" s="12"/>
      <c r="AN4" s="12">
        <v>0.3090277777777778</v>
      </c>
      <c r="AO4" s="12">
        <v>0.3055555555555556</v>
      </c>
      <c r="AP4" s="12">
        <v>0.40625</v>
      </c>
      <c r="AQ4" s="12">
        <v>0.5208333333333334</v>
      </c>
      <c r="AR4" s="12">
        <v>0.3958333333333333</v>
      </c>
      <c r="AS4" s="12">
        <v>0.4166666666666667</v>
      </c>
      <c r="AT4" s="12">
        <v>0.4583333333333333</v>
      </c>
      <c r="AU4" s="12">
        <v>0.3645833333333333</v>
      </c>
      <c r="AV4" s="12">
        <v>0.3020833333333333</v>
      </c>
      <c r="AW4" s="12">
        <v>0.375</v>
      </c>
      <c r="AX4" s="12">
        <v>0.4027777777777778</v>
      </c>
      <c r="AY4" s="12">
        <v>0.3229166666666667</v>
      </c>
      <c r="AZ4" s="12">
        <v>0.3333333333333333</v>
      </c>
      <c r="BA4" s="12">
        <v>0.40625</v>
      </c>
      <c r="BB4" s="12">
        <v>0.34375</v>
      </c>
      <c r="BC4" s="12">
        <v>0.4166666666666667</v>
      </c>
      <c r="BD4" s="12">
        <v>0.4583333333333333</v>
      </c>
      <c r="BE4" s="12">
        <v>0.3611111111111111</v>
      </c>
      <c r="BF4" s="12">
        <v>0.3229166666666667</v>
      </c>
      <c r="BG4" s="12">
        <v>0.3541666666666667</v>
      </c>
      <c r="BH4" s="12">
        <v>0.3958333333333333</v>
      </c>
      <c r="BI4" s="12">
        <v>0.3159722222222222</v>
      </c>
      <c r="BJ4" s="12">
        <v>0.3125</v>
      </c>
      <c r="BK4" s="12">
        <v>0.3090277777777778</v>
      </c>
      <c r="BL4" s="12">
        <v>0.375</v>
      </c>
      <c r="BM4" s="12">
        <v>0.3125</v>
      </c>
      <c r="BN4" s="12">
        <v>0.3159722222222222</v>
      </c>
      <c r="BO4" s="12">
        <v>0.3576388888888889</v>
      </c>
      <c r="BP4" s="12">
        <v>0.3541666666666667</v>
      </c>
      <c r="BQ4" s="12">
        <v>0.375</v>
      </c>
      <c r="BR4" s="12">
        <v>0.34375</v>
      </c>
      <c r="BS4" s="12">
        <v>0.3472222222222222</v>
      </c>
      <c r="BT4" s="12">
        <v>0.3541666666666667</v>
      </c>
      <c r="BU4" s="61"/>
    </row>
    <row r="5" spans="1:75" s="28" customFormat="1" ht="15.75">
      <c r="A5" s="9" t="s">
        <v>9</v>
      </c>
      <c r="B5" s="16" t="s">
        <v>122</v>
      </c>
      <c r="C5" s="32"/>
      <c r="D5" s="12">
        <v>0.5833333333333334</v>
      </c>
      <c r="E5" s="12"/>
      <c r="F5" s="12">
        <v>0.8125</v>
      </c>
      <c r="G5" s="12"/>
      <c r="H5" s="12">
        <v>0.46875</v>
      </c>
      <c r="I5" s="12">
        <v>0.5798611111111112</v>
      </c>
      <c r="J5" s="12"/>
      <c r="K5" s="12">
        <v>0.59375</v>
      </c>
      <c r="L5" s="12">
        <v>0.6770833333333334</v>
      </c>
      <c r="M5" s="12">
        <v>0.7152777777777778</v>
      </c>
      <c r="N5" s="12">
        <v>0.6840277777777778</v>
      </c>
      <c r="O5" s="12">
        <v>0.6736111111111112</v>
      </c>
      <c r="P5" s="12">
        <v>0.6458333333333334</v>
      </c>
      <c r="Q5" s="12">
        <v>0.6666666666666666</v>
      </c>
      <c r="R5" s="12">
        <v>0.6041666666666666</v>
      </c>
      <c r="S5" s="12">
        <v>0.5416666666666666</v>
      </c>
      <c r="T5" s="12">
        <v>0.5</v>
      </c>
      <c r="U5" s="12">
        <v>0.6458333333333334</v>
      </c>
      <c r="V5" s="12">
        <v>0.625</v>
      </c>
      <c r="W5" s="12">
        <v>0.5520833333333334</v>
      </c>
      <c r="X5" s="12">
        <v>0.4583333333333333</v>
      </c>
      <c r="Y5" s="12">
        <v>0.75</v>
      </c>
      <c r="Z5" s="12">
        <v>0.8333333333333334</v>
      </c>
      <c r="AA5" s="12">
        <v>0.6701388888888888</v>
      </c>
      <c r="AB5" s="12">
        <v>0.625</v>
      </c>
      <c r="AC5" s="12">
        <v>0.6041666666666666</v>
      </c>
      <c r="AD5" s="12">
        <v>0.625</v>
      </c>
      <c r="AE5" s="12">
        <v>0.6041666666666666</v>
      </c>
      <c r="AF5" s="12">
        <v>0.7083333333333334</v>
      </c>
      <c r="AG5" s="12">
        <v>0.6041666666666666</v>
      </c>
      <c r="AH5" s="12">
        <v>0.6458333333333334</v>
      </c>
      <c r="AI5" s="12">
        <v>0.6388888888888888</v>
      </c>
      <c r="AJ5" s="12">
        <v>0.6458333333333334</v>
      </c>
      <c r="AK5" s="12">
        <v>0.5833333333333334</v>
      </c>
      <c r="AL5" s="12">
        <v>0.5625</v>
      </c>
      <c r="AM5" s="12"/>
      <c r="AN5" s="12">
        <v>0.6527777777777778</v>
      </c>
      <c r="AO5" s="12">
        <v>0.6666666666666666</v>
      </c>
      <c r="AP5" s="12">
        <v>0.6875</v>
      </c>
      <c r="AQ5" s="12">
        <v>0.6805555555555556</v>
      </c>
      <c r="AR5" s="12">
        <v>0.6458333333333334</v>
      </c>
      <c r="AS5" s="12">
        <v>0.5416666666666666</v>
      </c>
      <c r="AT5" s="12">
        <v>0.6041666666666666</v>
      </c>
      <c r="AU5" s="12">
        <v>0.4548611111111111</v>
      </c>
      <c r="AV5" s="12">
        <v>0.6041666666666666</v>
      </c>
      <c r="AW5" s="12">
        <v>0.6527777777777778</v>
      </c>
      <c r="AX5" s="12">
        <v>0.625</v>
      </c>
      <c r="AY5" s="12">
        <v>0.6458333333333334</v>
      </c>
      <c r="AZ5" s="12">
        <v>0.5833333333333334</v>
      </c>
      <c r="BA5" s="12">
        <v>0.4791666666666667</v>
      </c>
      <c r="BB5" s="12">
        <v>0.6041666666666666</v>
      </c>
      <c r="BC5" s="12">
        <v>0.6041666666666666</v>
      </c>
      <c r="BD5" s="12">
        <v>0.6041666666666666</v>
      </c>
      <c r="BE5" s="12">
        <v>0.6041666666666666</v>
      </c>
      <c r="BF5" s="12">
        <v>0.5833333333333334</v>
      </c>
      <c r="BG5" s="12">
        <v>0.6041666666666666</v>
      </c>
      <c r="BH5" s="12">
        <v>0.6041666666666666</v>
      </c>
      <c r="BI5" s="12">
        <v>0.5625</v>
      </c>
      <c r="BJ5" s="12">
        <v>0.5833333333333334</v>
      </c>
      <c r="BK5" s="12">
        <v>0.5520833333333334</v>
      </c>
      <c r="BL5" s="12">
        <v>0.5833333333333334</v>
      </c>
      <c r="BM5" s="12">
        <v>0.5972222222222222</v>
      </c>
      <c r="BN5" s="12">
        <v>0.5520833333333334</v>
      </c>
      <c r="BO5" s="12">
        <v>0.6111111111111112</v>
      </c>
      <c r="BP5" s="12">
        <v>0.5625</v>
      </c>
      <c r="BQ5" s="12">
        <v>0.5833333333333334</v>
      </c>
      <c r="BR5" s="12">
        <v>0.5625</v>
      </c>
      <c r="BS5" s="12">
        <v>0.5729166666666666</v>
      </c>
      <c r="BT5" s="12">
        <v>0.4375</v>
      </c>
      <c r="BU5" s="61"/>
      <c r="BW5" s="28" t="s">
        <v>123</v>
      </c>
    </row>
    <row r="6" spans="1:73" s="28" customFormat="1" ht="15.75">
      <c r="A6" s="6" t="s">
        <v>12</v>
      </c>
      <c r="B6" s="6"/>
      <c r="C6" s="6"/>
      <c r="D6" s="19" t="s">
        <v>124</v>
      </c>
      <c r="E6" s="19" t="s">
        <v>87</v>
      </c>
      <c r="F6" s="19" t="s">
        <v>125</v>
      </c>
      <c r="G6" s="19" t="s">
        <v>126</v>
      </c>
      <c r="H6" s="19" t="s">
        <v>127</v>
      </c>
      <c r="I6" s="19" t="s">
        <v>128</v>
      </c>
      <c r="J6" s="19" t="s">
        <v>87</v>
      </c>
      <c r="K6" s="19" t="s">
        <v>129</v>
      </c>
      <c r="L6" s="19" t="s">
        <v>130</v>
      </c>
      <c r="M6" s="19" t="s">
        <v>131</v>
      </c>
      <c r="N6" s="19" t="s">
        <v>132</v>
      </c>
      <c r="O6" s="19" t="s">
        <v>47</v>
      </c>
      <c r="P6" s="19" t="s">
        <v>47</v>
      </c>
      <c r="Q6" s="19" t="s">
        <v>14</v>
      </c>
      <c r="R6" s="19" t="s">
        <v>133</v>
      </c>
      <c r="S6" s="19" t="s">
        <v>134</v>
      </c>
      <c r="T6" s="19" t="s">
        <v>35</v>
      </c>
      <c r="U6" s="19" t="s">
        <v>27</v>
      </c>
      <c r="V6" s="19" t="s">
        <v>135</v>
      </c>
      <c r="W6" s="19" t="s">
        <v>136</v>
      </c>
      <c r="X6" s="19" t="s">
        <v>46</v>
      </c>
      <c r="Y6" s="19" t="s">
        <v>137</v>
      </c>
      <c r="Z6" s="19" t="s">
        <v>138</v>
      </c>
      <c r="AA6" s="19" t="s">
        <v>139</v>
      </c>
      <c r="AB6" s="19" t="s">
        <v>27</v>
      </c>
      <c r="AC6" s="19" t="s">
        <v>140</v>
      </c>
      <c r="AD6" s="19" t="s">
        <v>18</v>
      </c>
      <c r="AE6" s="19" t="s">
        <v>27</v>
      </c>
      <c r="AF6" s="19" t="s">
        <v>141</v>
      </c>
      <c r="AG6" s="19" t="s">
        <v>142</v>
      </c>
      <c r="AH6" s="19" t="s">
        <v>143</v>
      </c>
      <c r="AI6" s="19" t="s">
        <v>144</v>
      </c>
      <c r="AJ6" s="19" t="s">
        <v>145</v>
      </c>
      <c r="AK6" s="19" t="s">
        <v>146</v>
      </c>
      <c r="AL6" s="19" t="s">
        <v>147</v>
      </c>
      <c r="AM6" s="19" t="s">
        <v>148</v>
      </c>
      <c r="AN6" s="19" t="s">
        <v>149</v>
      </c>
      <c r="AO6" s="19" t="s">
        <v>150</v>
      </c>
      <c r="AP6" s="19" t="s">
        <v>151</v>
      </c>
      <c r="AQ6" s="19" t="s">
        <v>27</v>
      </c>
      <c r="AR6" s="19" t="s">
        <v>152</v>
      </c>
      <c r="AS6" s="19" t="s">
        <v>153</v>
      </c>
      <c r="AT6" s="19" t="s">
        <v>27</v>
      </c>
      <c r="AU6" s="19" t="s">
        <v>13</v>
      </c>
      <c r="AV6" s="19" t="s">
        <v>154</v>
      </c>
      <c r="AW6" s="19" t="s">
        <v>27</v>
      </c>
      <c r="AX6" s="19" t="s">
        <v>155</v>
      </c>
      <c r="AY6" s="19" t="s">
        <v>156</v>
      </c>
      <c r="AZ6" s="19" t="s">
        <v>27</v>
      </c>
      <c r="BA6" s="19" t="s">
        <v>153</v>
      </c>
      <c r="BB6" s="19" t="s">
        <v>27</v>
      </c>
      <c r="BC6" s="19" t="s">
        <v>47</v>
      </c>
      <c r="BD6" s="19" t="s">
        <v>47</v>
      </c>
      <c r="BE6" s="19" t="s">
        <v>27</v>
      </c>
      <c r="BF6" s="19" t="s">
        <v>27</v>
      </c>
      <c r="BG6" s="19" t="s">
        <v>27</v>
      </c>
      <c r="BH6" s="19" t="s">
        <v>27</v>
      </c>
      <c r="BI6" s="19" t="s">
        <v>154</v>
      </c>
      <c r="BJ6" s="19" t="s">
        <v>157</v>
      </c>
      <c r="BK6" s="19" t="s">
        <v>158</v>
      </c>
      <c r="BL6" s="19" t="s">
        <v>27</v>
      </c>
      <c r="BM6" s="19" t="s">
        <v>158</v>
      </c>
      <c r="BN6" s="19" t="s">
        <v>158</v>
      </c>
      <c r="BO6" s="19" t="s">
        <v>159</v>
      </c>
      <c r="BP6" s="19" t="s">
        <v>27</v>
      </c>
      <c r="BQ6" s="19" t="s">
        <v>160</v>
      </c>
      <c r="BR6" s="19" t="s">
        <v>27</v>
      </c>
      <c r="BS6" s="19" t="s">
        <v>159</v>
      </c>
      <c r="BT6" s="19" t="s">
        <v>27</v>
      </c>
      <c r="BU6" s="61"/>
    </row>
    <row r="7" spans="1:75" s="6" customFormat="1" ht="15">
      <c r="A7" s="22" t="s">
        <v>48</v>
      </c>
      <c r="B7" s="22" t="s">
        <v>49</v>
      </c>
      <c r="C7" s="22" t="s">
        <v>161</v>
      </c>
      <c r="D7" s="23" t="s">
        <v>51</v>
      </c>
      <c r="E7" s="23" t="s">
        <v>51</v>
      </c>
      <c r="F7" s="49" t="s">
        <v>51</v>
      </c>
      <c r="G7" s="49" t="s">
        <v>51</v>
      </c>
      <c r="H7" s="49" t="s">
        <v>51</v>
      </c>
      <c r="I7" s="49" t="s">
        <v>51</v>
      </c>
      <c r="J7" s="49" t="s">
        <v>51</v>
      </c>
      <c r="K7" s="49" t="s">
        <v>51</v>
      </c>
      <c r="L7" s="49" t="s">
        <v>51</v>
      </c>
      <c r="M7" s="49" t="s">
        <v>51</v>
      </c>
      <c r="N7" s="49" t="s">
        <v>51</v>
      </c>
      <c r="O7" s="49" t="s">
        <v>51</v>
      </c>
      <c r="P7" s="49" t="s">
        <v>51</v>
      </c>
      <c r="Q7" s="49" t="s">
        <v>51</v>
      </c>
      <c r="R7" s="49" t="s">
        <v>51</v>
      </c>
      <c r="S7" s="49" t="s">
        <v>51</v>
      </c>
      <c r="T7" s="49" t="s">
        <v>51</v>
      </c>
      <c r="U7" s="49" t="s">
        <v>51</v>
      </c>
      <c r="V7" s="49" t="s">
        <v>51</v>
      </c>
      <c r="W7" s="49" t="s">
        <v>51</v>
      </c>
      <c r="X7" s="49" t="s">
        <v>51</v>
      </c>
      <c r="Y7" s="49" t="s">
        <v>51</v>
      </c>
      <c r="Z7" s="49" t="s">
        <v>51</v>
      </c>
      <c r="AA7" s="49" t="s">
        <v>51</v>
      </c>
      <c r="AB7" s="49" t="s">
        <v>51</v>
      </c>
      <c r="AC7" s="49" t="s">
        <v>51</v>
      </c>
      <c r="AD7" s="49" t="s">
        <v>51</v>
      </c>
      <c r="AE7" s="49" t="s">
        <v>51</v>
      </c>
      <c r="AF7" s="49" t="s">
        <v>51</v>
      </c>
      <c r="AG7" s="49" t="s">
        <v>51</v>
      </c>
      <c r="AH7" s="49" t="s">
        <v>51</v>
      </c>
      <c r="AI7" s="49" t="s">
        <v>51</v>
      </c>
      <c r="AJ7" s="49" t="s">
        <v>51</v>
      </c>
      <c r="AK7" s="49" t="s">
        <v>51</v>
      </c>
      <c r="AL7" s="49" t="s">
        <v>51</v>
      </c>
      <c r="AM7" s="49" t="s">
        <v>51</v>
      </c>
      <c r="AN7" s="49" t="s">
        <v>51</v>
      </c>
      <c r="AO7" s="49" t="s">
        <v>51</v>
      </c>
      <c r="AP7" s="49" t="s">
        <v>51</v>
      </c>
      <c r="AQ7" s="49" t="s">
        <v>51</v>
      </c>
      <c r="AR7" s="49" t="s">
        <v>51</v>
      </c>
      <c r="AS7" s="49" t="s">
        <v>51</v>
      </c>
      <c r="AT7" s="49" t="s">
        <v>51</v>
      </c>
      <c r="AU7" s="49" t="s">
        <v>51</v>
      </c>
      <c r="AV7" s="49" t="s">
        <v>51</v>
      </c>
      <c r="AW7" s="49" t="s">
        <v>51</v>
      </c>
      <c r="AX7" s="49" t="s">
        <v>51</v>
      </c>
      <c r="AY7" s="49" t="s">
        <v>51</v>
      </c>
      <c r="AZ7" s="49" t="s">
        <v>51</v>
      </c>
      <c r="BA7" s="49" t="s">
        <v>51</v>
      </c>
      <c r="BB7" s="49" t="s">
        <v>51</v>
      </c>
      <c r="BC7" s="49" t="s">
        <v>51</v>
      </c>
      <c r="BD7" s="49" t="s">
        <v>51</v>
      </c>
      <c r="BE7" s="49" t="s">
        <v>51</v>
      </c>
      <c r="BF7" s="49" t="s">
        <v>51</v>
      </c>
      <c r="BG7" s="49" t="s">
        <v>51</v>
      </c>
      <c r="BH7" s="49" t="s">
        <v>51</v>
      </c>
      <c r="BI7" s="49" t="s">
        <v>51</v>
      </c>
      <c r="BJ7" s="49" t="s">
        <v>51</v>
      </c>
      <c r="BK7" s="49" t="s">
        <v>51</v>
      </c>
      <c r="BL7" s="49" t="s">
        <v>51</v>
      </c>
      <c r="BM7" s="49" t="s">
        <v>51</v>
      </c>
      <c r="BN7" s="49" t="s">
        <v>51</v>
      </c>
      <c r="BO7" s="49" t="s">
        <v>51</v>
      </c>
      <c r="BP7" s="49" t="s">
        <v>51</v>
      </c>
      <c r="BQ7" s="49" t="s">
        <v>51</v>
      </c>
      <c r="BR7" s="49" t="s">
        <v>51</v>
      </c>
      <c r="BS7" s="49" t="s">
        <v>51</v>
      </c>
      <c r="BT7" s="49" t="s">
        <v>51</v>
      </c>
      <c r="BU7" s="62" t="s">
        <v>161</v>
      </c>
      <c r="BV7" s="22" t="s">
        <v>49</v>
      </c>
      <c r="BW7" s="22"/>
    </row>
    <row r="8" spans="1:75" s="28" customFormat="1" ht="15">
      <c r="A8" s="19">
        <v>2310</v>
      </c>
      <c r="B8" s="25" t="s">
        <v>52</v>
      </c>
      <c r="C8" s="52">
        <v>1018</v>
      </c>
      <c r="D8" s="27"/>
      <c r="E8" s="27"/>
      <c r="F8" s="27">
        <v>5</v>
      </c>
      <c r="G8" s="27"/>
      <c r="H8" s="27"/>
      <c r="I8" s="27">
        <v>6</v>
      </c>
      <c r="J8" s="27"/>
      <c r="K8" s="27">
        <v>2</v>
      </c>
      <c r="L8" s="27">
        <v>13</v>
      </c>
      <c r="M8" s="27">
        <v>121</v>
      </c>
      <c r="N8" s="27">
        <v>35</v>
      </c>
      <c r="O8" s="27">
        <v>26</v>
      </c>
      <c r="P8" s="27">
        <v>1</v>
      </c>
      <c r="Q8" s="27">
        <v>110</v>
      </c>
      <c r="R8" s="27">
        <v>438</v>
      </c>
      <c r="S8" s="27">
        <v>10</v>
      </c>
      <c r="T8" s="27">
        <v>50</v>
      </c>
      <c r="U8" s="27">
        <v>14</v>
      </c>
      <c r="V8" s="27">
        <v>5</v>
      </c>
      <c r="W8" s="27">
        <v>22</v>
      </c>
      <c r="X8" s="27"/>
      <c r="Y8" s="27">
        <v>10</v>
      </c>
      <c r="Z8" s="27">
        <v>82</v>
      </c>
      <c r="AA8" s="27">
        <v>24</v>
      </c>
      <c r="AB8" s="27">
        <v>5</v>
      </c>
      <c r="AC8" s="27">
        <v>16</v>
      </c>
      <c r="AD8" s="27">
        <v>3</v>
      </c>
      <c r="AE8" s="27">
        <v>8</v>
      </c>
      <c r="AF8" s="27">
        <v>3</v>
      </c>
      <c r="AG8" s="27">
        <v>5</v>
      </c>
      <c r="AH8" s="27">
        <v>2</v>
      </c>
      <c r="AI8" s="27">
        <v>2</v>
      </c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6">
        <f aca="true" t="shared" si="0" ref="BU8:BU13">SUM(D8:BT8)</f>
        <v>1018</v>
      </c>
      <c r="BV8" s="25" t="s">
        <v>52</v>
      </c>
      <c r="BW8" s="8"/>
    </row>
    <row r="9" spans="1:75" s="28" customFormat="1" ht="15">
      <c r="A9" s="19">
        <v>2380</v>
      </c>
      <c r="B9" s="25" t="s">
        <v>54</v>
      </c>
      <c r="C9" s="52">
        <v>3</v>
      </c>
      <c r="D9" s="27"/>
      <c r="E9" s="27"/>
      <c r="F9" s="27"/>
      <c r="G9" s="27"/>
      <c r="H9" s="27">
        <v>1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>
        <v>1</v>
      </c>
      <c r="AH9" s="27"/>
      <c r="AI9" s="27"/>
      <c r="AJ9" s="27"/>
      <c r="AK9" s="27"/>
      <c r="AL9" s="27">
        <v>1</v>
      </c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6">
        <f t="shared" si="0"/>
        <v>3</v>
      </c>
      <c r="BV9" s="25" t="s">
        <v>54</v>
      </c>
      <c r="BW9" s="8" t="s">
        <v>113</v>
      </c>
    </row>
    <row r="10" spans="1:75" s="28" customFormat="1" ht="15">
      <c r="A10" s="19">
        <v>2390</v>
      </c>
      <c r="B10" s="25" t="s">
        <v>57</v>
      </c>
      <c r="C10" s="52">
        <v>772</v>
      </c>
      <c r="D10" s="27"/>
      <c r="E10" s="27"/>
      <c r="F10" s="27"/>
      <c r="G10" s="27"/>
      <c r="H10" s="27"/>
      <c r="I10" s="27"/>
      <c r="J10" s="27"/>
      <c r="K10" s="27">
        <v>2</v>
      </c>
      <c r="L10" s="27">
        <v>1</v>
      </c>
      <c r="M10" s="27">
        <v>1</v>
      </c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>
        <v>3</v>
      </c>
      <c r="AB10" s="27">
        <v>6</v>
      </c>
      <c r="AC10" s="27"/>
      <c r="AD10" s="27"/>
      <c r="AE10" s="27">
        <v>49</v>
      </c>
      <c r="AF10" s="27">
        <v>141</v>
      </c>
      <c r="AG10" s="27">
        <v>16</v>
      </c>
      <c r="AH10" s="27">
        <v>54</v>
      </c>
      <c r="AI10" s="27">
        <v>42</v>
      </c>
      <c r="AJ10" s="27">
        <v>110</v>
      </c>
      <c r="AK10" s="27">
        <v>36</v>
      </c>
      <c r="AL10" s="27">
        <v>14</v>
      </c>
      <c r="AM10" s="27">
        <v>8</v>
      </c>
      <c r="AN10" s="27">
        <v>52</v>
      </c>
      <c r="AO10" s="27">
        <v>3</v>
      </c>
      <c r="AP10" s="27"/>
      <c r="AQ10" s="27">
        <v>1</v>
      </c>
      <c r="AR10" s="27"/>
      <c r="AS10" s="27"/>
      <c r="AT10" s="27">
        <v>15</v>
      </c>
      <c r="AU10" s="27">
        <v>5</v>
      </c>
      <c r="AV10" s="27"/>
      <c r="AW10" s="27">
        <v>8</v>
      </c>
      <c r="AX10" s="27">
        <v>1</v>
      </c>
      <c r="AY10" s="27">
        <v>46</v>
      </c>
      <c r="AZ10" s="27">
        <v>38</v>
      </c>
      <c r="BA10" s="27"/>
      <c r="BB10" s="27">
        <v>17</v>
      </c>
      <c r="BC10" s="27"/>
      <c r="BD10" s="27"/>
      <c r="BE10" s="27">
        <v>8</v>
      </c>
      <c r="BF10" s="27"/>
      <c r="BG10" s="27">
        <v>11</v>
      </c>
      <c r="BH10" s="27">
        <v>6</v>
      </c>
      <c r="BI10" s="27">
        <v>1</v>
      </c>
      <c r="BJ10" s="27">
        <v>2</v>
      </c>
      <c r="BK10" s="27">
        <v>6</v>
      </c>
      <c r="BL10" s="27">
        <v>11</v>
      </c>
      <c r="BM10" s="27">
        <v>3</v>
      </c>
      <c r="BN10" s="27">
        <v>21</v>
      </c>
      <c r="BO10" s="27">
        <v>7</v>
      </c>
      <c r="BP10" s="27">
        <v>2</v>
      </c>
      <c r="BQ10" s="27">
        <v>17</v>
      </c>
      <c r="BR10" s="27">
        <v>2</v>
      </c>
      <c r="BS10" s="27">
        <v>3</v>
      </c>
      <c r="BT10" s="27">
        <v>3</v>
      </c>
      <c r="BU10" s="26">
        <f t="shared" si="0"/>
        <v>772</v>
      </c>
      <c r="BV10" s="25" t="s">
        <v>57</v>
      </c>
      <c r="BW10" s="8"/>
    </row>
    <row r="11" spans="1:75" s="28" customFormat="1" ht="15">
      <c r="A11" s="19">
        <v>2430</v>
      </c>
      <c r="B11" s="25" t="s">
        <v>58</v>
      </c>
      <c r="C11" s="52">
        <v>17</v>
      </c>
      <c r="D11" s="27"/>
      <c r="E11" s="27"/>
      <c r="F11" s="27"/>
      <c r="G11" s="27"/>
      <c r="H11" s="27"/>
      <c r="I11" s="27"/>
      <c r="J11" s="27"/>
      <c r="K11" s="27"/>
      <c r="L11" s="27"/>
      <c r="M11" s="27">
        <v>1</v>
      </c>
      <c r="N11" s="27"/>
      <c r="O11" s="27"/>
      <c r="P11" s="27"/>
      <c r="Q11" s="27"/>
      <c r="R11" s="27">
        <v>1</v>
      </c>
      <c r="S11" s="27"/>
      <c r="T11" s="27"/>
      <c r="U11" s="27"/>
      <c r="V11" s="27"/>
      <c r="W11" s="27"/>
      <c r="X11" s="27"/>
      <c r="Y11" s="27">
        <v>1</v>
      </c>
      <c r="Z11" s="27"/>
      <c r="AA11" s="27"/>
      <c r="AB11" s="27"/>
      <c r="AC11" s="27"/>
      <c r="AD11" s="27"/>
      <c r="AE11" s="27">
        <v>1</v>
      </c>
      <c r="AF11" s="27"/>
      <c r="AG11" s="27"/>
      <c r="AH11" s="27"/>
      <c r="AI11" s="27"/>
      <c r="AJ11" s="27">
        <v>9</v>
      </c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>
        <v>1</v>
      </c>
      <c r="BJ11" s="27"/>
      <c r="BK11" s="27"/>
      <c r="BL11" s="27"/>
      <c r="BM11" s="27">
        <v>1</v>
      </c>
      <c r="BN11" s="27"/>
      <c r="BO11" s="27"/>
      <c r="BP11" s="27">
        <v>1</v>
      </c>
      <c r="BQ11" s="27">
        <v>1</v>
      </c>
      <c r="BR11" s="27"/>
      <c r="BS11" s="27"/>
      <c r="BT11" s="27"/>
      <c r="BU11" s="26">
        <f t="shared" si="0"/>
        <v>17</v>
      </c>
      <c r="BV11" s="25" t="s">
        <v>58</v>
      </c>
      <c r="BW11" s="8"/>
    </row>
    <row r="12" spans="1:75" s="28" customFormat="1" ht="15">
      <c r="A12" s="19">
        <v>2600</v>
      </c>
      <c r="B12" s="25" t="s">
        <v>61</v>
      </c>
      <c r="C12" s="52">
        <v>192</v>
      </c>
      <c r="D12" s="27"/>
      <c r="E12" s="27"/>
      <c r="F12" s="27"/>
      <c r="G12" s="27">
        <v>2</v>
      </c>
      <c r="H12" s="27">
        <v>2</v>
      </c>
      <c r="I12" s="27">
        <v>1</v>
      </c>
      <c r="J12" s="27"/>
      <c r="K12" s="27">
        <v>1</v>
      </c>
      <c r="L12" s="27">
        <v>13</v>
      </c>
      <c r="M12" s="27">
        <v>2</v>
      </c>
      <c r="N12" s="27"/>
      <c r="O12" s="27"/>
      <c r="P12" s="27">
        <v>1</v>
      </c>
      <c r="Q12" s="27">
        <v>10</v>
      </c>
      <c r="R12" s="27">
        <v>21</v>
      </c>
      <c r="S12" s="27">
        <v>2</v>
      </c>
      <c r="T12" s="27">
        <v>4</v>
      </c>
      <c r="U12" s="27">
        <v>2</v>
      </c>
      <c r="V12" s="27">
        <v>4</v>
      </c>
      <c r="W12" s="27">
        <v>10</v>
      </c>
      <c r="X12" s="27">
        <v>1</v>
      </c>
      <c r="Y12" s="27">
        <v>20</v>
      </c>
      <c r="Z12" s="27">
        <v>17</v>
      </c>
      <c r="AA12" s="27">
        <v>19</v>
      </c>
      <c r="AB12" s="27">
        <v>8</v>
      </c>
      <c r="AC12" s="27">
        <v>5</v>
      </c>
      <c r="AD12" s="27"/>
      <c r="AE12" s="27">
        <v>9</v>
      </c>
      <c r="AF12" s="27">
        <v>6</v>
      </c>
      <c r="AG12" s="27">
        <v>3</v>
      </c>
      <c r="AH12" s="27">
        <v>6</v>
      </c>
      <c r="AI12" s="27">
        <v>9</v>
      </c>
      <c r="AJ12" s="27">
        <v>9</v>
      </c>
      <c r="AK12" s="27">
        <v>2</v>
      </c>
      <c r="AL12" s="27"/>
      <c r="AM12" s="27"/>
      <c r="AN12" s="27"/>
      <c r="AO12" s="27"/>
      <c r="AP12" s="27">
        <v>1</v>
      </c>
      <c r="AQ12" s="27"/>
      <c r="AR12" s="27">
        <v>1</v>
      </c>
      <c r="AS12" s="27"/>
      <c r="AT12" s="27"/>
      <c r="AU12" s="27"/>
      <c r="AV12" s="27"/>
      <c r="AW12" s="27">
        <v>1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6">
        <f t="shared" si="0"/>
        <v>192</v>
      </c>
      <c r="BV12" s="25" t="s">
        <v>61</v>
      </c>
      <c r="BW12" s="8"/>
    </row>
    <row r="13" spans="1:75" s="28" customFormat="1" ht="15">
      <c r="A13" s="19">
        <v>2610</v>
      </c>
      <c r="B13" s="25" t="s">
        <v>62</v>
      </c>
      <c r="C13" s="52">
        <v>33</v>
      </c>
      <c r="D13" s="27"/>
      <c r="E13" s="27"/>
      <c r="F13" s="27"/>
      <c r="G13" s="27"/>
      <c r="H13" s="27"/>
      <c r="I13" s="27">
        <v>1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>
        <v>1</v>
      </c>
      <c r="W13" s="27"/>
      <c r="X13" s="27"/>
      <c r="Y13" s="27"/>
      <c r="Z13" s="27">
        <v>2</v>
      </c>
      <c r="AA13" s="27"/>
      <c r="AB13" s="27"/>
      <c r="AC13" s="27">
        <v>1</v>
      </c>
      <c r="AD13" s="27"/>
      <c r="AE13" s="27">
        <v>1</v>
      </c>
      <c r="AF13" s="27">
        <v>1</v>
      </c>
      <c r="AG13" s="27"/>
      <c r="AH13" s="27">
        <v>1</v>
      </c>
      <c r="AI13" s="27">
        <v>2</v>
      </c>
      <c r="AJ13" s="27">
        <v>1</v>
      </c>
      <c r="AK13" s="27"/>
      <c r="AL13" s="27"/>
      <c r="AM13" s="27"/>
      <c r="AN13" s="27"/>
      <c r="AO13" s="27">
        <v>1</v>
      </c>
      <c r="AP13" s="27"/>
      <c r="AQ13" s="27"/>
      <c r="AR13" s="27"/>
      <c r="AS13" s="27"/>
      <c r="AT13" s="27">
        <v>1</v>
      </c>
      <c r="AU13" s="27"/>
      <c r="AV13" s="27">
        <v>2</v>
      </c>
      <c r="AW13" s="27"/>
      <c r="AX13" s="27">
        <v>2</v>
      </c>
      <c r="AY13" s="27">
        <v>1</v>
      </c>
      <c r="AZ13" s="27">
        <v>1</v>
      </c>
      <c r="BA13" s="27"/>
      <c r="BB13" s="27"/>
      <c r="BC13" s="27">
        <v>1</v>
      </c>
      <c r="BD13" s="27"/>
      <c r="BE13" s="27"/>
      <c r="BF13" s="27"/>
      <c r="BG13" s="27"/>
      <c r="BH13" s="27">
        <v>2</v>
      </c>
      <c r="BI13" s="27">
        <v>1</v>
      </c>
      <c r="BJ13" s="27">
        <v>4</v>
      </c>
      <c r="BK13" s="27">
        <v>1</v>
      </c>
      <c r="BL13" s="27"/>
      <c r="BM13" s="27">
        <v>1</v>
      </c>
      <c r="BN13" s="27">
        <v>1</v>
      </c>
      <c r="BO13" s="27"/>
      <c r="BP13" s="27">
        <v>1</v>
      </c>
      <c r="BQ13" s="27">
        <v>1</v>
      </c>
      <c r="BR13" s="27">
        <v>1</v>
      </c>
      <c r="BS13" s="27"/>
      <c r="BT13" s="27"/>
      <c r="BU13" s="26">
        <f t="shared" si="0"/>
        <v>33</v>
      </c>
      <c r="BV13" s="25" t="s">
        <v>62</v>
      </c>
      <c r="BW13" s="8"/>
    </row>
    <row r="14" spans="1:75" s="28" customFormat="1" ht="15">
      <c r="A14" s="19">
        <v>2620</v>
      </c>
      <c r="B14" s="25" t="s">
        <v>63</v>
      </c>
      <c r="C14" s="52">
        <v>0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6">
        <v>0</v>
      </c>
      <c r="BV14" s="25" t="s">
        <v>63</v>
      </c>
      <c r="BW14" s="8" t="s">
        <v>162</v>
      </c>
    </row>
    <row r="15" spans="1:75" s="28" customFormat="1" ht="15">
      <c r="A15" s="19">
        <v>2630</v>
      </c>
      <c r="B15" s="25" t="s">
        <v>66</v>
      </c>
      <c r="C15" s="52">
        <v>2</v>
      </c>
      <c r="D15" s="27"/>
      <c r="E15" s="27"/>
      <c r="F15" s="27"/>
      <c r="G15" s="27"/>
      <c r="H15" s="27"/>
      <c r="I15" s="27">
        <v>1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>
        <v>1</v>
      </c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6">
        <f>SUM(D15:BT15)</f>
        <v>2</v>
      </c>
      <c r="BV15" s="25" t="s">
        <v>66</v>
      </c>
      <c r="BW15" s="8" t="s">
        <v>113</v>
      </c>
    </row>
    <row r="16" spans="1:75" s="28" customFormat="1" ht="15">
      <c r="A16" s="19">
        <v>2649</v>
      </c>
      <c r="B16" s="25" t="s">
        <v>163</v>
      </c>
      <c r="C16" s="52">
        <v>1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>
        <v>1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6">
        <f>SUM(D16:BT16)</f>
        <v>1</v>
      </c>
      <c r="BV16" s="25" t="s">
        <v>163</v>
      </c>
      <c r="BW16" s="8"/>
    </row>
    <row r="17" spans="1:75" s="28" customFormat="1" ht="15">
      <c r="A17" s="6">
        <v>2670</v>
      </c>
      <c r="B17" s="28" t="s">
        <v>67</v>
      </c>
      <c r="C17" s="52">
        <v>0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6">
        <v>0</v>
      </c>
      <c r="BV17" s="25" t="s">
        <v>67</v>
      </c>
      <c r="BW17" s="8" t="s">
        <v>164</v>
      </c>
    </row>
    <row r="18" spans="1:75" s="28" customFormat="1" ht="15">
      <c r="A18" s="19">
        <v>2690</v>
      </c>
      <c r="B18" s="25" t="s">
        <v>68</v>
      </c>
      <c r="C18" s="52">
        <v>2044</v>
      </c>
      <c r="D18" s="27"/>
      <c r="E18" s="27"/>
      <c r="F18" s="27"/>
      <c r="G18" s="27"/>
      <c r="H18" s="27"/>
      <c r="I18" s="27">
        <v>8</v>
      </c>
      <c r="J18" s="27"/>
      <c r="K18" s="27">
        <v>8</v>
      </c>
      <c r="L18" s="27">
        <v>44</v>
      </c>
      <c r="M18" s="27">
        <v>2</v>
      </c>
      <c r="N18" s="27">
        <v>5</v>
      </c>
      <c r="O18" s="27"/>
      <c r="P18" s="27">
        <v>1</v>
      </c>
      <c r="Q18" s="27">
        <v>15</v>
      </c>
      <c r="R18" s="27">
        <v>17</v>
      </c>
      <c r="S18" s="27">
        <v>33</v>
      </c>
      <c r="T18" s="27">
        <v>160</v>
      </c>
      <c r="U18" s="27">
        <v>28</v>
      </c>
      <c r="V18" s="27">
        <v>40</v>
      </c>
      <c r="W18" s="27">
        <v>69</v>
      </c>
      <c r="X18" s="27">
        <v>12</v>
      </c>
      <c r="Y18" s="27">
        <v>102</v>
      </c>
      <c r="Z18" s="27">
        <v>120</v>
      </c>
      <c r="AA18" s="27">
        <v>48</v>
      </c>
      <c r="AB18" s="27">
        <v>19</v>
      </c>
      <c r="AC18" s="27">
        <v>15</v>
      </c>
      <c r="AD18" s="27"/>
      <c r="AE18" s="27">
        <v>36</v>
      </c>
      <c r="AF18" s="27">
        <v>96</v>
      </c>
      <c r="AG18" s="27"/>
      <c r="AH18" s="27">
        <v>41</v>
      </c>
      <c r="AI18" s="27">
        <v>110</v>
      </c>
      <c r="AJ18" s="27">
        <v>80</v>
      </c>
      <c r="AK18" s="27">
        <v>35</v>
      </c>
      <c r="AL18" s="27">
        <v>8</v>
      </c>
      <c r="AM18" s="27">
        <v>6</v>
      </c>
      <c r="AN18" s="27">
        <v>60</v>
      </c>
      <c r="AO18" s="27">
        <v>60</v>
      </c>
      <c r="AP18" s="27">
        <v>9</v>
      </c>
      <c r="AQ18" s="27">
        <v>14</v>
      </c>
      <c r="AR18" s="27"/>
      <c r="AS18" s="27">
        <v>1</v>
      </c>
      <c r="AT18" s="27">
        <v>30</v>
      </c>
      <c r="AU18" s="27">
        <v>25</v>
      </c>
      <c r="AV18" s="27">
        <v>97</v>
      </c>
      <c r="AW18" s="27">
        <v>19</v>
      </c>
      <c r="AX18" s="27">
        <v>9</v>
      </c>
      <c r="AY18" s="27">
        <v>61</v>
      </c>
      <c r="AZ18" s="27">
        <v>80</v>
      </c>
      <c r="BA18" s="27">
        <v>5</v>
      </c>
      <c r="BB18" s="27">
        <v>56</v>
      </c>
      <c r="BC18" s="27">
        <v>23</v>
      </c>
      <c r="BD18" s="27">
        <v>8</v>
      </c>
      <c r="BE18" s="27">
        <v>57</v>
      </c>
      <c r="BF18" s="27">
        <v>10</v>
      </c>
      <c r="BG18" s="27">
        <v>8</v>
      </c>
      <c r="BH18" s="27">
        <v>37</v>
      </c>
      <c r="BI18" s="27">
        <v>49</v>
      </c>
      <c r="BJ18" s="27">
        <v>83</v>
      </c>
      <c r="BK18" s="27">
        <v>30</v>
      </c>
      <c r="BL18" s="27">
        <v>13</v>
      </c>
      <c r="BM18" s="27">
        <v>18</v>
      </c>
      <c r="BN18" s="27">
        <v>16</v>
      </c>
      <c r="BO18" s="27">
        <v>6</v>
      </c>
      <c r="BP18" s="27"/>
      <c r="BQ18" s="27"/>
      <c r="BR18" s="27">
        <v>2</v>
      </c>
      <c r="BS18" s="27"/>
      <c r="BT18" s="27"/>
      <c r="BU18" s="26">
        <f aca="true" t="shared" si="1" ref="BU18:BU28">SUM(D18:BT18)</f>
        <v>2044</v>
      </c>
      <c r="BV18" s="25" t="s">
        <v>68</v>
      </c>
      <c r="BW18" s="8"/>
    </row>
    <row r="19" spans="1:75" s="28" customFormat="1" ht="15">
      <c r="A19" s="19">
        <v>2870</v>
      </c>
      <c r="B19" s="25" t="s">
        <v>69</v>
      </c>
      <c r="C19" s="52">
        <v>1710</v>
      </c>
      <c r="D19" s="27">
        <v>3</v>
      </c>
      <c r="E19" s="27"/>
      <c r="F19" s="27"/>
      <c r="G19" s="27"/>
      <c r="H19" s="27"/>
      <c r="I19" s="27">
        <v>2</v>
      </c>
      <c r="J19" s="27"/>
      <c r="K19" s="27"/>
      <c r="L19" s="27"/>
      <c r="M19" s="27"/>
      <c r="N19" s="27"/>
      <c r="O19" s="27">
        <v>1</v>
      </c>
      <c r="P19" s="27"/>
      <c r="Q19" s="27"/>
      <c r="R19" s="27">
        <v>7</v>
      </c>
      <c r="S19" s="27"/>
      <c r="T19" s="27"/>
      <c r="U19" s="27"/>
      <c r="V19" s="27"/>
      <c r="W19" s="27"/>
      <c r="X19" s="27"/>
      <c r="Y19" s="27">
        <v>30</v>
      </c>
      <c r="Z19" s="27">
        <v>25</v>
      </c>
      <c r="AA19" s="27">
        <v>1</v>
      </c>
      <c r="AB19" s="27">
        <v>2</v>
      </c>
      <c r="AC19" s="27">
        <v>12</v>
      </c>
      <c r="AD19" s="27"/>
      <c r="AE19" s="27">
        <v>6</v>
      </c>
      <c r="AF19" s="27">
        <v>190</v>
      </c>
      <c r="AG19" s="27"/>
      <c r="AH19" s="27">
        <v>88</v>
      </c>
      <c r="AI19" s="27">
        <v>112</v>
      </c>
      <c r="AJ19" s="27">
        <v>50</v>
      </c>
      <c r="AK19" s="27">
        <v>10</v>
      </c>
      <c r="AL19" s="27">
        <v>24</v>
      </c>
      <c r="AM19" s="27"/>
      <c r="AN19" s="27">
        <v>12</v>
      </c>
      <c r="AO19" s="27">
        <v>55</v>
      </c>
      <c r="AP19" s="27">
        <v>5</v>
      </c>
      <c r="AQ19" s="27">
        <v>8</v>
      </c>
      <c r="AR19" s="27"/>
      <c r="AS19" s="27"/>
      <c r="AT19" s="27"/>
      <c r="AU19" s="27">
        <v>4</v>
      </c>
      <c r="AV19" s="27">
        <v>103</v>
      </c>
      <c r="AW19" s="27">
        <v>334</v>
      </c>
      <c r="AX19" s="27">
        <v>127</v>
      </c>
      <c r="AY19" s="27">
        <v>5</v>
      </c>
      <c r="AZ19" s="27"/>
      <c r="BA19" s="27"/>
      <c r="BB19" s="27">
        <v>20</v>
      </c>
      <c r="BC19" s="27">
        <v>7</v>
      </c>
      <c r="BD19" s="27"/>
      <c r="BE19" s="27">
        <v>18</v>
      </c>
      <c r="BF19" s="27">
        <v>10</v>
      </c>
      <c r="BG19" s="27"/>
      <c r="BH19" s="27">
        <v>22</v>
      </c>
      <c r="BI19" s="27">
        <v>28</v>
      </c>
      <c r="BJ19" s="27">
        <v>3</v>
      </c>
      <c r="BK19" s="27">
        <v>14</v>
      </c>
      <c r="BL19" s="27">
        <v>11</v>
      </c>
      <c r="BM19" s="27">
        <v>117</v>
      </c>
      <c r="BN19" s="27">
        <v>60</v>
      </c>
      <c r="BO19" s="27">
        <v>130</v>
      </c>
      <c r="BP19" s="27">
        <v>6</v>
      </c>
      <c r="BQ19" s="27">
        <v>33</v>
      </c>
      <c r="BR19" s="27">
        <v>15</v>
      </c>
      <c r="BS19" s="27"/>
      <c r="BT19" s="27"/>
      <c r="BU19" s="26">
        <f t="shared" si="1"/>
        <v>1710</v>
      </c>
      <c r="BV19" s="25" t="s">
        <v>69</v>
      </c>
      <c r="BW19" s="8"/>
    </row>
    <row r="20" spans="1:75" s="28" customFormat="1" ht="15">
      <c r="A20" s="19">
        <v>2900</v>
      </c>
      <c r="B20" s="25" t="s">
        <v>70</v>
      </c>
      <c r="C20" s="52">
        <v>131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>
        <v>3</v>
      </c>
      <c r="AG20" s="27"/>
      <c r="AH20" s="27"/>
      <c r="AI20" s="27">
        <v>3</v>
      </c>
      <c r="AJ20" s="27">
        <v>3</v>
      </c>
      <c r="AK20" s="27"/>
      <c r="AL20" s="27"/>
      <c r="AM20" s="27"/>
      <c r="AN20" s="27">
        <v>6</v>
      </c>
      <c r="AO20" s="27">
        <v>1</v>
      </c>
      <c r="AP20" s="27"/>
      <c r="AQ20" s="27"/>
      <c r="AR20" s="27"/>
      <c r="AS20" s="27"/>
      <c r="AT20" s="27">
        <v>32</v>
      </c>
      <c r="AU20" s="27">
        <v>8</v>
      </c>
      <c r="AV20" s="27">
        <v>1</v>
      </c>
      <c r="AW20" s="27">
        <v>11</v>
      </c>
      <c r="AX20" s="27">
        <v>3</v>
      </c>
      <c r="AY20" s="27">
        <v>1</v>
      </c>
      <c r="AZ20" s="27"/>
      <c r="BA20" s="27"/>
      <c r="BB20" s="27">
        <v>1</v>
      </c>
      <c r="BC20" s="27">
        <v>4</v>
      </c>
      <c r="BD20" s="27"/>
      <c r="BE20" s="27">
        <v>26</v>
      </c>
      <c r="BF20" s="27">
        <v>3</v>
      </c>
      <c r="BG20" s="27">
        <v>3</v>
      </c>
      <c r="BH20" s="27">
        <v>2</v>
      </c>
      <c r="BI20" s="27">
        <v>1</v>
      </c>
      <c r="BJ20" s="27">
        <v>3</v>
      </c>
      <c r="BK20" s="27">
        <v>3</v>
      </c>
      <c r="BL20" s="27">
        <v>3</v>
      </c>
      <c r="BM20" s="27">
        <v>1</v>
      </c>
      <c r="BN20" s="27">
        <v>3</v>
      </c>
      <c r="BO20" s="27">
        <v>2</v>
      </c>
      <c r="BP20" s="27">
        <v>1</v>
      </c>
      <c r="BQ20" s="27">
        <v>2</v>
      </c>
      <c r="BR20" s="27">
        <v>1</v>
      </c>
      <c r="BS20" s="27"/>
      <c r="BT20" s="27"/>
      <c r="BU20" s="26">
        <f t="shared" si="1"/>
        <v>131</v>
      </c>
      <c r="BV20" s="25" t="s">
        <v>70</v>
      </c>
      <c r="BW20" s="8"/>
    </row>
    <row r="21" spans="1:75" s="28" customFormat="1" ht="15">
      <c r="A21" s="19">
        <v>2960</v>
      </c>
      <c r="B21" s="25" t="s">
        <v>114</v>
      </c>
      <c r="C21" s="52">
        <v>0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6">
        <f t="shared" si="1"/>
        <v>0</v>
      </c>
      <c r="BV21" s="25" t="s">
        <v>114</v>
      </c>
      <c r="BW21" s="8" t="s">
        <v>165</v>
      </c>
    </row>
    <row r="22" spans="1:75" s="28" customFormat="1" ht="15">
      <c r="A22" s="19">
        <v>2979</v>
      </c>
      <c r="B22" s="25" t="s">
        <v>116</v>
      </c>
      <c r="C22" s="52">
        <v>2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>
        <v>1</v>
      </c>
      <c r="AI22" s="27"/>
      <c r="AJ22" s="27"/>
      <c r="AK22" s="27"/>
      <c r="AL22" s="27"/>
      <c r="AM22" s="27"/>
      <c r="AN22" s="27"/>
      <c r="AO22" s="27">
        <v>1</v>
      </c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6">
        <f t="shared" si="1"/>
        <v>2</v>
      </c>
      <c r="BV22" s="25" t="s">
        <v>116</v>
      </c>
      <c r="BW22" s="8" t="s">
        <v>166</v>
      </c>
    </row>
    <row r="23" spans="1:75" s="28" customFormat="1" ht="15">
      <c r="A23" s="19">
        <v>2980</v>
      </c>
      <c r="B23" s="25" t="s">
        <v>167</v>
      </c>
      <c r="C23" s="52">
        <v>1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>
        <v>1</v>
      </c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6">
        <f t="shared" si="1"/>
        <v>1</v>
      </c>
      <c r="BV23" s="25" t="s">
        <v>167</v>
      </c>
      <c r="BW23" s="8" t="s">
        <v>168</v>
      </c>
    </row>
    <row r="24" spans="1:75" s="28" customFormat="1" ht="15">
      <c r="A24" s="19">
        <v>3010</v>
      </c>
      <c r="B24" s="25" t="s">
        <v>75</v>
      </c>
      <c r="C24" s="52">
        <v>70</v>
      </c>
      <c r="D24" s="27"/>
      <c r="E24" s="27">
        <v>1</v>
      </c>
      <c r="F24" s="27">
        <v>1</v>
      </c>
      <c r="G24" s="27"/>
      <c r="H24" s="27"/>
      <c r="I24" s="27">
        <v>1</v>
      </c>
      <c r="J24" s="27">
        <v>1</v>
      </c>
      <c r="K24" s="27">
        <v>4</v>
      </c>
      <c r="L24" s="27">
        <v>2</v>
      </c>
      <c r="M24" s="27">
        <v>1</v>
      </c>
      <c r="N24" s="27">
        <v>1</v>
      </c>
      <c r="O24" s="27">
        <v>1</v>
      </c>
      <c r="P24" s="27"/>
      <c r="Q24" s="27">
        <v>9</v>
      </c>
      <c r="R24" s="27">
        <v>11</v>
      </c>
      <c r="S24" s="27"/>
      <c r="T24" s="27">
        <v>3</v>
      </c>
      <c r="U24" s="27"/>
      <c r="V24" s="27">
        <v>2</v>
      </c>
      <c r="W24" s="27">
        <v>4</v>
      </c>
      <c r="X24" s="27">
        <v>2</v>
      </c>
      <c r="Y24" s="27">
        <v>4</v>
      </c>
      <c r="Z24" s="27">
        <v>4</v>
      </c>
      <c r="AA24" s="27">
        <v>2</v>
      </c>
      <c r="AB24" s="27">
        <v>1</v>
      </c>
      <c r="AC24" s="27"/>
      <c r="AD24" s="27">
        <v>1</v>
      </c>
      <c r="AE24" s="27">
        <v>9</v>
      </c>
      <c r="AF24" s="27"/>
      <c r="AG24" s="27"/>
      <c r="AH24" s="27"/>
      <c r="AI24" s="27">
        <v>3</v>
      </c>
      <c r="AJ24" s="27"/>
      <c r="AK24" s="27"/>
      <c r="AL24" s="27"/>
      <c r="AM24" s="27"/>
      <c r="AN24" s="27">
        <v>1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>
        <v>1</v>
      </c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6">
        <f t="shared" si="1"/>
        <v>70</v>
      </c>
      <c r="BV24" s="25" t="s">
        <v>75</v>
      </c>
      <c r="BW24" s="8"/>
    </row>
    <row r="25" spans="1:75" s="28" customFormat="1" ht="15">
      <c r="A25" s="19">
        <v>3040</v>
      </c>
      <c r="B25" s="25" t="s">
        <v>76</v>
      </c>
      <c r="C25" s="52">
        <v>60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>
        <v>2</v>
      </c>
      <c r="S25" s="27"/>
      <c r="T25" s="27">
        <v>2</v>
      </c>
      <c r="U25" s="27"/>
      <c r="V25" s="27">
        <v>6</v>
      </c>
      <c r="W25" s="27"/>
      <c r="X25" s="27">
        <v>1</v>
      </c>
      <c r="Y25" s="27">
        <v>6</v>
      </c>
      <c r="Z25" s="27">
        <v>10</v>
      </c>
      <c r="AA25" s="27">
        <v>4</v>
      </c>
      <c r="AB25" s="27"/>
      <c r="AC25" s="27"/>
      <c r="AD25" s="27"/>
      <c r="AE25" s="27">
        <v>4</v>
      </c>
      <c r="AF25" s="27">
        <v>5</v>
      </c>
      <c r="AG25" s="27"/>
      <c r="AH25" s="27">
        <v>2</v>
      </c>
      <c r="AI25" s="27">
        <v>1</v>
      </c>
      <c r="AJ25" s="27">
        <v>4</v>
      </c>
      <c r="AK25" s="27">
        <v>2</v>
      </c>
      <c r="AL25" s="27"/>
      <c r="AM25" s="27"/>
      <c r="AN25" s="27">
        <v>1</v>
      </c>
      <c r="AO25" s="27"/>
      <c r="AP25" s="27"/>
      <c r="AQ25" s="27"/>
      <c r="AR25" s="27"/>
      <c r="AS25" s="27"/>
      <c r="AT25" s="27">
        <v>2</v>
      </c>
      <c r="AU25" s="27"/>
      <c r="AV25" s="27"/>
      <c r="AW25" s="27">
        <v>2</v>
      </c>
      <c r="AX25" s="27">
        <v>1</v>
      </c>
      <c r="AY25" s="27">
        <v>1</v>
      </c>
      <c r="AZ25" s="27">
        <v>2</v>
      </c>
      <c r="BA25" s="27"/>
      <c r="BB25" s="27"/>
      <c r="BC25" s="27"/>
      <c r="BD25" s="27"/>
      <c r="BE25" s="27">
        <v>1</v>
      </c>
      <c r="BF25" s="27"/>
      <c r="BG25" s="27"/>
      <c r="BH25" s="27"/>
      <c r="BI25" s="27"/>
      <c r="BJ25" s="27"/>
      <c r="BK25" s="27"/>
      <c r="BL25" s="27"/>
      <c r="BM25" s="27"/>
      <c r="BN25" s="27">
        <v>1</v>
      </c>
      <c r="BO25" s="27"/>
      <c r="BP25" s="27"/>
      <c r="BQ25" s="27"/>
      <c r="BR25" s="27"/>
      <c r="BS25" s="27"/>
      <c r="BT25" s="27"/>
      <c r="BU25" s="26">
        <f t="shared" si="1"/>
        <v>60</v>
      </c>
      <c r="BV25" s="25" t="s">
        <v>76</v>
      </c>
      <c r="BW25" s="8"/>
    </row>
    <row r="26" spans="1:75" s="28" customFormat="1" ht="15">
      <c r="A26" s="19">
        <v>3070</v>
      </c>
      <c r="B26" s="25" t="s">
        <v>169</v>
      </c>
      <c r="C26" s="52">
        <v>2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>
        <v>1</v>
      </c>
      <c r="W26" s="27"/>
      <c r="X26" s="27"/>
      <c r="Y26" s="27"/>
      <c r="Z26" s="27"/>
      <c r="AA26" s="27"/>
      <c r="AB26" s="27"/>
      <c r="AC26" s="27"/>
      <c r="AD26" s="27"/>
      <c r="AE26" s="27"/>
      <c r="AF26" s="27">
        <v>1</v>
      </c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6">
        <f t="shared" si="1"/>
        <v>2</v>
      </c>
      <c r="BV26" s="25" t="s">
        <v>169</v>
      </c>
      <c r="BW26" s="8" t="s">
        <v>170</v>
      </c>
    </row>
    <row r="27" spans="1:75" s="28" customFormat="1" ht="15">
      <c r="A27" s="19">
        <v>3090</v>
      </c>
      <c r="B27" s="25" t="s">
        <v>77</v>
      </c>
      <c r="C27" s="52">
        <v>44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>
        <v>1</v>
      </c>
      <c r="R27" s="27">
        <v>2</v>
      </c>
      <c r="S27" s="27"/>
      <c r="T27" s="27">
        <v>1</v>
      </c>
      <c r="U27" s="27"/>
      <c r="V27" s="27">
        <v>1</v>
      </c>
      <c r="W27" s="27">
        <v>1</v>
      </c>
      <c r="X27" s="27"/>
      <c r="Y27" s="27">
        <v>3</v>
      </c>
      <c r="Z27" s="27">
        <v>2</v>
      </c>
      <c r="AA27" s="27"/>
      <c r="AB27" s="27"/>
      <c r="AC27" s="27"/>
      <c r="AD27" s="27"/>
      <c r="AE27" s="27">
        <v>1</v>
      </c>
      <c r="AF27" s="27">
        <v>3</v>
      </c>
      <c r="AG27" s="27"/>
      <c r="AH27" s="27">
        <v>3</v>
      </c>
      <c r="AI27" s="27">
        <v>4</v>
      </c>
      <c r="AJ27" s="27">
        <v>1</v>
      </c>
      <c r="AK27" s="27"/>
      <c r="AL27" s="27"/>
      <c r="AM27" s="27">
        <v>3</v>
      </c>
      <c r="AN27" s="27">
        <v>2</v>
      </c>
      <c r="AO27" s="27">
        <v>1</v>
      </c>
      <c r="AP27" s="27"/>
      <c r="AQ27" s="27"/>
      <c r="AR27" s="27"/>
      <c r="AS27" s="27"/>
      <c r="AT27" s="27">
        <v>3</v>
      </c>
      <c r="AU27" s="27">
        <v>1</v>
      </c>
      <c r="AV27" s="27">
        <v>1</v>
      </c>
      <c r="AW27" s="27">
        <v>1</v>
      </c>
      <c r="AX27" s="27"/>
      <c r="AY27" s="27">
        <v>2</v>
      </c>
      <c r="AZ27" s="27"/>
      <c r="BA27" s="27"/>
      <c r="BB27" s="27">
        <v>1</v>
      </c>
      <c r="BC27" s="27"/>
      <c r="BD27" s="27"/>
      <c r="BE27" s="27">
        <v>2</v>
      </c>
      <c r="BF27" s="27"/>
      <c r="BG27" s="27"/>
      <c r="BH27" s="27">
        <v>2</v>
      </c>
      <c r="BI27" s="27"/>
      <c r="BJ27" s="27"/>
      <c r="BK27" s="27"/>
      <c r="BL27" s="27"/>
      <c r="BM27" s="27">
        <v>1</v>
      </c>
      <c r="BN27" s="27"/>
      <c r="BO27" s="27"/>
      <c r="BP27" s="27">
        <v>1</v>
      </c>
      <c r="BQ27" s="27"/>
      <c r="BR27" s="27"/>
      <c r="BS27" s="27"/>
      <c r="BT27" s="27"/>
      <c r="BU27" s="26">
        <f t="shared" si="1"/>
        <v>44</v>
      </c>
      <c r="BV27" s="25" t="s">
        <v>77</v>
      </c>
      <c r="BW27" s="8"/>
    </row>
    <row r="28" spans="1:75" s="28" customFormat="1" ht="15">
      <c r="A28" s="19">
        <v>3100</v>
      </c>
      <c r="B28" s="25" t="s">
        <v>78</v>
      </c>
      <c r="C28" s="52">
        <v>12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>
        <v>2</v>
      </c>
      <c r="P28" s="27"/>
      <c r="Q28" s="27"/>
      <c r="R28" s="27"/>
      <c r="S28" s="27">
        <v>1</v>
      </c>
      <c r="T28" s="27">
        <v>5</v>
      </c>
      <c r="U28" s="27"/>
      <c r="V28" s="27"/>
      <c r="W28" s="27">
        <v>1</v>
      </c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>
        <v>1</v>
      </c>
      <c r="AI28" s="27"/>
      <c r="AJ28" s="27">
        <v>1</v>
      </c>
      <c r="AK28" s="27"/>
      <c r="AL28" s="27"/>
      <c r="AM28" s="27"/>
      <c r="AN28" s="27">
        <v>1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6">
        <f t="shared" si="1"/>
        <v>12</v>
      </c>
      <c r="BV28" s="25" t="s">
        <v>78</v>
      </c>
      <c r="BW28" s="8" t="s">
        <v>171</v>
      </c>
    </row>
    <row r="29" spans="1:75" s="28" customFormat="1" ht="15">
      <c r="A29" s="19">
        <v>3180</v>
      </c>
      <c r="B29" s="25" t="s">
        <v>172</v>
      </c>
      <c r="C29" s="52">
        <v>0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6">
        <v>0</v>
      </c>
      <c r="BV29" s="25" t="s">
        <v>172</v>
      </c>
      <c r="BW29" s="8" t="s">
        <v>173</v>
      </c>
    </row>
    <row r="30" spans="1:75" s="28" customFormat="1" ht="15">
      <c r="A30" s="23">
        <v>3200</v>
      </c>
      <c r="B30" s="29" t="s">
        <v>79</v>
      </c>
      <c r="C30" s="53">
        <v>11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>
        <v>2</v>
      </c>
      <c r="R30" s="31">
        <v>1</v>
      </c>
      <c r="S30" s="31"/>
      <c r="T30" s="31"/>
      <c r="U30" s="31"/>
      <c r="V30" s="31"/>
      <c r="W30" s="31"/>
      <c r="X30" s="31"/>
      <c r="Y30" s="31">
        <v>1</v>
      </c>
      <c r="Z30" s="31"/>
      <c r="AA30" s="31"/>
      <c r="AB30" s="31"/>
      <c r="AC30" s="31"/>
      <c r="AD30" s="31"/>
      <c r="AE30" s="31">
        <v>2</v>
      </c>
      <c r="AF30" s="31"/>
      <c r="AG30" s="31">
        <v>1</v>
      </c>
      <c r="AH30" s="31">
        <v>3</v>
      </c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>
        <v>1</v>
      </c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26">
        <f>SUM(D30:BT30)</f>
        <v>11</v>
      </c>
      <c r="BV30" s="29" t="s">
        <v>79</v>
      </c>
      <c r="BW30" s="63" t="s">
        <v>174</v>
      </c>
    </row>
    <row r="31" spans="1:74" s="28" customFormat="1" ht="15">
      <c r="A31" s="1" t="s">
        <v>80</v>
      </c>
      <c r="B31" s="43"/>
      <c r="C31" s="54">
        <f aca="true" t="shared" si="2" ref="C31:AH31">SUM(C8:C30)</f>
        <v>6125</v>
      </c>
      <c r="D31" s="26">
        <f t="shared" si="2"/>
        <v>3</v>
      </c>
      <c r="E31" s="26">
        <f t="shared" si="2"/>
        <v>1</v>
      </c>
      <c r="F31" s="33">
        <f t="shared" si="2"/>
        <v>6</v>
      </c>
      <c r="G31" s="33">
        <f t="shared" si="2"/>
        <v>2</v>
      </c>
      <c r="H31" s="33">
        <f t="shared" si="2"/>
        <v>3</v>
      </c>
      <c r="I31" s="33">
        <f t="shared" si="2"/>
        <v>20</v>
      </c>
      <c r="J31" s="33">
        <f t="shared" si="2"/>
        <v>1</v>
      </c>
      <c r="K31" s="33">
        <f t="shared" si="2"/>
        <v>17</v>
      </c>
      <c r="L31" s="33">
        <f t="shared" si="2"/>
        <v>73</v>
      </c>
      <c r="M31" s="33">
        <f t="shared" si="2"/>
        <v>128</v>
      </c>
      <c r="N31" s="26">
        <f t="shared" si="2"/>
        <v>41</v>
      </c>
      <c r="O31" s="33">
        <f t="shared" si="2"/>
        <v>30</v>
      </c>
      <c r="P31" s="33">
        <f t="shared" si="2"/>
        <v>3</v>
      </c>
      <c r="Q31" s="33">
        <f t="shared" si="2"/>
        <v>147</v>
      </c>
      <c r="R31" s="33">
        <f t="shared" si="2"/>
        <v>500</v>
      </c>
      <c r="S31" s="33">
        <f t="shared" si="2"/>
        <v>46</v>
      </c>
      <c r="T31" s="33">
        <f t="shared" si="2"/>
        <v>225</v>
      </c>
      <c r="U31" s="33">
        <f t="shared" si="2"/>
        <v>44</v>
      </c>
      <c r="V31" s="33">
        <f t="shared" si="2"/>
        <v>60</v>
      </c>
      <c r="W31" s="33">
        <f t="shared" si="2"/>
        <v>107</v>
      </c>
      <c r="X31" s="26">
        <f t="shared" si="2"/>
        <v>16</v>
      </c>
      <c r="Y31" s="26">
        <f t="shared" si="2"/>
        <v>177</v>
      </c>
      <c r="Z31" s="33">
        <f t="shared" si="2"/>
        <v>263</v>
      </c>
      <c r="AA31" s="33">
        <f t="shared" si="2"/>
        <v>101</v>
      </c>
      <c r="AB31" s="33">
        <f t="shared" si="2"/>
        <v>41</v>
      </c>
      <c r="AC31" s="33">
        <f t="shared" si="2"/>
        <v>49</v>
      </c>
      <c r="AD31" s="33">
        <f t="shared" si="2"/>
        <v>4</v>
      </c>
      <c r="AE31" s="33">
        <f t="shared" si="2"/>
        <v>126</v>
      </c>
      <c r="AF31" s="26">
        <f t="shared" si="2"/>
        <v>450</v>
      </c>
      <c r="AG31" s="33">
        <f t="shared" si="2"/>
        <v>26</v>
      </c>
      <c r="AH31" s="33">
        <f t="shared" si="2"/>
        <v>202</v>
      </c>
      <c r="AI31" s="33">
        <f aca="true" t="shared" si="3" ref="AI31:BN31">SUM(AI8:AI30)</f>
        <v>288</v>
      </c>
      <c r="AJ31" s="33">
        <f t="shared" si="3"/>
        <v>268</v>
      </c>
      <c r="AK31" s="33">
        <f t="shared" si="3"/>
        <v>85</v>
      </c>
      <c r="AL31" s="33">
        <f t="shared" si="3"/>
        <v>48</v>
      </c>
      <c r="AM31" s="33">
        <f t="shared" si="3"/>
        <v>17</v>
      </c>
      <c r="AN31" s="26">
        <f t="shared" si="3"/>
        <v>135</v>
      </c>
      <c r="AO31" s="26">
        <f t="shared" si="3"/>
        <v>122</v>
      </c>
      <c r="AP31" s="33">
        <f t="shared" si="3"/>
        <v>15</v>
      </c>
      <c r="AQ31" s="33">
        <f t="shared" si="3"/>
        <v>23</v>
      </c>
      <c r="AR31" s="33">
        <f t="shared" si="3"/>
        <v>1</v>
      </c>
      <c r="AS31" s="33">
        <f t="shared" si="3"/>
        <v>1</v>
      </c>
      <c r="AT31" s="33">
        <f t="shared" si="3"/>
        <v>83</v>
      </c>
      <c r="AU31" s="33">
        <f t="shared" si="3"/>
        <v>43</v>
      </c>
      <c r="AV31" s="33">
        <f t="shared" si="3"/>
        <v>204</v>
      </c>
      <c r="AW31" s="33">
        <f t="shared" si="3"/>
        <v>376</v>
      </c>
      <c r="AX31" s="33">
        <f t="shared" si="3"/>
        <v>144</v>
      </c>
      <c r="AY31" s="26">
        <f t="shared" si="3"/>
        <v>117</v>
      </c>
      <c r="AZ31" s="26">
        <f t="shared" si="3"/>
        <v>121</v>
      </c>
      <c r="BA31" s="33">
        <f t="shared" si="3"/>
        <v>5</v>
      </c>
      <c r="BB31" s="33">
        <f t="shared" si="3"/>
        <v>95</v>
      </c>
      <c r="BC31" s="33">
        <f t="shared" si="3"/>
        <v>35</v>
      </c>
      <c r="BD31" s="33">
        <f t="shared" si="3"/>
        <v>8</v>
      </c>
      <c r="BE31" s="33">
        <f t="shared" si="3"/>
        <v>112</v>
      </c>
      <c r="BF31" s="33">
        <f t="shared" si="3"/>
        <v>23</v>
      </c>
      <c r="BG31" s="33">
        <f t="shared" si="3"/>
        <v>22</v>
      </c>
      <c r="BH31" s="33">
        <f t="shared" si="3"/>
        <v>71</v>
      </c>
      <c r="BI31" s="33">
        <f t="shared" si="3"/>
        <v>82</v>
      </c>
      <c r="BJ31" s="33">
        <f t="shared" si="3"/>
        <v>95</v>
      </c>
      <c r="BK31" s="33">
        <f t="shared" si="3"/>
        <v>54</v>
      </c>
      <c r="BL31" s="33">
        <f t="shared" si="3"/>
        <v>38</v>
      </c>
      <c r="BM31" s="26">
        <f t="shared" si="3"/>
        <v>142</v>
      </c>
      <c r="BN31" s="33">
        <f t="shared" si="3"/>
        <v>102</v>
      </c>
      <c r="BO31" s="33">
        <f>SUM(BO8:BO30)</f>
        <v>145</v>
      </c>
      <c r="BP31" s="33">
        <f>SUM(BP8:BP30)</f>
        <v>12</v>
      </c>
      <c r="BQ31" s="33">
        <f>SUM(BQ8:BQ30)</f>
        <v>54</v>
      </c>
      <c r="BR31" s="33">
        <f>SUM(BR8:BR30)</f>
        <v>21</v>
      </c>
      <c r="BS31" s="33">
        <f>SUM(BS8:BS30)</f>
        <v>3</v>
      </c>
      <c r="BT31" s="33">
        <f>SUM(BT8:BT30)</f>
        <v>3</v>
      </c>
      <c r="BU31" s="34">
        <f>SUM(D31:BT31)</f>
        <v>6125</v>
      </c>
      <c r="BV31" s="35" t="s">
        <v>81</v>
      </c>
    </row>
    <row r="32" s="28" customFormat="1" ht="15"/>
    <row r="33" spans="72:73" s="28" customFormat="1" ht="15">
      <c r="BT33" s="37" t="s">
        <v>82</v>
      </c>
      <c r="BU33" s="28">
        <f>SUM(BU8:BU30)</f>
        <v>6125</v>
      </c>
    </row>
    <row r="34" s="28" customFormat="1" ht="15"/>
    <row r="35" s="28" customFormat="1" ht="15"/>
    <row r="36" s="28" customFormat="1" ht="15"/>
    <row r="37" s="28" customFormat="1" ht="15"/>
    <row r="38" s="28" customFormat="1" ht="1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J28"/>
  <sheetViews>
    <sheetView zoomScale="90" zoomScaleNormal="90" zoomScalePageLayoutView="0" workbookViewId="0" topLeftCell="A1">
      <pane xSplit="3" topLeftCell="D1" activePane="topRight" state="frozen"/>
      <selection pane="topLeft" activeCell="A1" sqref="A1"/>
      <selection pane="topRight" activeCell="DJ7" sqref="DJ7"/>
    </sheetView>
  </sheetViews>
  <sheetFormatPr defaultColWidth="11.57421875" defaultRowHeight="12.75"/>
  <cols>
    <col min="1" max="1" width="14.57421875" style="0" customWidth="1"/>
    <col min="2" max="2" width="36.140625" style="0" customWidth="1"/>
    <col min="3" max="3" width="19.421875" style="0" customWidth="1"/>
    <col min="4" max="111" width="11.57421875" style="0" customWidth="1"/>
    <col min="112" max="112" width="18.7109375" style="0" customWidth="1"/>
    <col min="113" max="113" width="20.421875" style="0" customWidth="1"/>
    <col min="114" max="114" width="133.421875" style="0" customWidth="1"/>
  </cols>
  <sheetData>
    <row r="1" spans="1:114" s="69" customFormat="1" ht="15.75">
      <c r="A1" s="64"/>
      <c r="B1" s="64"/>
      <c r="C1" s="64"/>
      <c r="D1" s="65"/>
      <c r="E1" s="65"/>
      <c r="F1" s="65"/>
      <c r="G1" s="66"/>
      <c r="H1" s="65"/>
      <c r="I1" s="65"/>
      <c r="J1" s="65"/>
      <c r="K1" s="65"/>
      <c r="L1" s="67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8"/>
      <c r="DJ1" s="7" t="s">
        <v>2</v>
      </c>
    </row>
    <row r="2" spans="1:114" s="74" customFormat="1" ht="15.75">
      <c r="A2" s="1" t="s">
        <v>0</v>
      </c>
      <c r="B2" s="2" t="s">
        <v>1</v>
      </c>
      <c r="C2" s="2"/>
      <c r="D2" s="70"/>
      <c r="E2" s="70"/>
      <c r="F2" s="70"/>
      <c r="G2" s="71"/>
      <c r="H2" s="70"/>
      <c r="I2" s="70"/>
      <c r="J2" s="70"/>
      <c r="K2" s="70"/>
      <c r="L2" s="72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3"/>
      <c r="DJ2" s="8" t="s">
        <v>175</v>
      </c>
    </row>
    <row r="3" spans="1:114" s="74" customFormat="1" ht="15.75">
      <c r="A3" s="1" t="s">
        <v>3</v>
      </c>
      <c r="B3" s="2" t="s">
        <v>176</v>
      </c>
      <c r="C3" s="2"/>
      <c r="D3" s="75">
        <v>41828</v>
      </c>
      <c r="E3" s="75">
        <v>41853</v>
      </c>
      <c r="F3" s="75">
        <v>41856</v>
      </c>
      <c r="G3" s="75">
        <v>41857</v>
      </c>
      <c r="H3" s="75">
        <v>41859</v>
      </c>
      <c r="I3" s="75">
        <v>41860</v>
      </c>
      <c r="J3" s="75">
        <v>41863</v>
      </c>
      <c r="K3" s="75">
        <v>41864</v>
      </c>
      <c r="L3" s="75">
        <v>41866</v>
      </c>
      <c r="M3" s="75">
        <v>41867</v>
      </c>
      <c r="N3" s="75">
        <v>41868</v>
      </c>
      <c r="O3" s="75">
        <v>41870</v>
      </c>
      <c r="P3" s="75">
        <v>41871</v>
      </c>
      <c r="Q3" s="75">
        <v>41872</v>
      </c>
      <c r="R3" s="75">
        <v>41873</v>
      </c>
      <c r="S3" s="75">
        <v>41874</v>
      </c>
      <c r="T3" s="75">
        <v>41875</v>
      </c>
      <c r="U3" s="75">
        <v>41876</v>
      </c>
      <c r="V3" s="75">
        <v>41877</v>
      </c>
      <c r="W3" s="75">
        <v>41878</v>
      </c>
      <c r="X3" s="75">
        <v>41879</v>
      </c>
      <c r="Y3" s="75">
        <v>41880</v>
      </c>
      <c r="Z3" s="75">
        <v>41882</v>
      </c>
      <c r="AA3" s="75">
        <v>41883</v>
      </c>
      <c r="AB3" s="75">
        <v>41884</v>
      </c>
      <c r="AC3" s="75">
        <v>41886</v>
      </c>
      <c r="AD3" s="75">
        <v>41887</v>
      </c>
      <c r="AE3" s="75">
        <v>41888</v>
      </c>
      <c r="AF3" s="75">
        <v>41889</v>
      </c>
      <c r="AG3" s="75">
        <v>41890</v>
      </c>
      <c r="AH3" s="75">
        <v>41892</v>
      </c>
      <c r="AI3" s="75">
        <v>41893</v>
      </c>
      <c r="AJ3" s="75">
        <v>41894</v>
      </c>
      <c r="AK3" s="130">
        <v>41895</v>
      </c>
      <c r="AL3" s="130"/>
      <c r="AM3" s="75">
        <v>41896</v>
      </c>
      <c r="AN3" s="75">
        <v>41897</v>
      </c>
      <c r="AO3" s="75">
        <v>41898</v>
      </c>
      <c r="AP3" s="75">
        <v>41899</v>
      </c>
      <c r="AQ3" s="75">
        <v>41900</v>
      </c>
      <c r="AR3" s="75">
        <v>41901</v>
      </c>
      <c r="AS3" s="75">
        <v>41902</v>
      </c>
      <c r="AT3" s="75">
        <v>41903</v>
      </c>
      <c r="AU3" s="75">
        <v>41905</v>
      </c>
      <c r="AV3" s="75">
        <v>41906</v>
      </c>
      <c r="AW3" s="75">
        <v>41907</v>
      </c>
      <c r="AX3" s="75">
        <v>41908</v>
      </c>
      <c r="AY3" s="75">
        <v>41909</v>
      </c>
      <c r="AZ3" s="75">
        <v>41910</v>
      </c>
      <c r="BA3" s="75">
        <v>41911</v>
      </c>
      <c r="BB3" s="75">
        <v>41912</v>
      </c>
      <c r="BC3" s="75">
        <v>41913</v>
      </c>
      <c r="BD3" s="75">
        <v>41914</v>
      </c>
      <c r="BE3" s="75">
        <v>41915</v>
      </c>
      <c r="BF3" s="75">
        <v>41916</v>
      </c>
      <c r="BG3" s="75">
        <v>41917</v>
      </c>
      <c r="BH3" s="75">
        <v>41918</v>
      </c>
      <c r="BI3" s="75">
        <v>41919</v>
      </c>
      <c r="BJ3" s="75">
        <v>41920</v>
      </c>
      <c r="BK3" s="75">
        <v>41921</v>
      </c>
      <c r="BL3" s="75">
        <v>41922</v>
      </c>
      <c r="BM3" s="75">
        <v>41923</v>
      </c>
      <c r="BN3" s="75">
        <v>41924</v>
      </c>
      <c r="BO3" s="75">
        <v>41926</v>
      </c>
      <c r="BP3" s="75">
        <v>41927</v>
      </c>
      <c r="BQ3" s="75">
        <v>41928</v>
      </c>
      <c r="BR3" s="75">
        <v>41929</v>
      </c>
      <c r="BS3" s="75">
        <v>41930</v>
      </c>
      <c r="BT3" s="75">
        <v>41931</v>
      </c>
      <c r="BU3" s="75">
        <v>41932</v>
      </c>
      <c r="BV3" s="75">
        <v>41933</v>
      </c>
      <c r="BW3" s="75">
        <v>41934</v>
      </c>
      <c r="BX3" s="75">
        <v>41936</v>
      </c>
      <c r="BY3" s="75">
        <v>41937</v>
      </c>
      <c r="BZ3" s="75">
        <v>41938</v>
      </c>
      <c r="CA3" s="75">
        <v>41939</v>
      </c>
      <c r="CB3" s="75">
        <v>41940</v>
      </c>
      <c r="CC3" s="75">
        <v>41941</v>
      </c>
      <c r="CD3" s="75">
        <v>41942</v>
      </c>
      <c r="CE3" s="75">
        <v>41943</v>
      </c>
      <c r="CF3" s="75">
        <v>41944</v>
      </c>
      <c r="CG3" s="75">
        <v>41945</v>
      </c>
      <c r="CH3" s="75">
        <v>41946</v>
      </c>
      <c r="CI3" s="75">
        <v>41947</v>
      </c>
      <c r="CJ3" s="75">
        <v>41948</v>
      </c>
      <c r="CK3" s="75">
        <v>41950</v>
      </c>
      <c r="CL3" s="75">
        <v>41951</v>
      </c>
      <c r="CM3" s="75">
        <v>41952</v>
      </c>
      <c r="CN3" s="75">
        <v>41954</v>
      </c>
      <c r="CO3" s="75">
        <v>41955</v>
      </c>
      <c r="CP3" s="75">
        <v>41957</v>
      </c>
      <c r="CQ3" s="75">
        <v>41958</v>
      </c>
      <c r="CR3" s="75">
        <v>41959</v>
      </c>
      <c r="CS3" s="75">
        <v>41960</v>
      </c>
      <c r="CT3" s="75">
        <v>41961</v>
      </c>
      <c r="CU3" s="75">
        <v>41962</v>
      </c>
      <c r="CV3" s="75">
        <v>41964</v>
      </c>
      <c r="CW3" s="75">
        <v>41965</v>
      </c>
      <c r="CX3" s="75">
        <v>41966</v>
      </c>
      <c r="CY3" s="75">
        <v>41968</v>
      </c>
      <c r="CZ3" s="75">
        <v>41969</v>
      </c>
      <c r="DA3" s="75">
        <v>41971</v>
      </c>
      <c r="DB3" s="75">
        <v>41972</v>
      </c>
      <c r="DC3" s="75">
        <v>41973</v>
      </c>
      <c r="DD3" s="75">
        <v>41975</v>
      </c>
      <c r="DE3" s="75">
        <v>41976</v>
      </c>
      <c r="DF3" s="75">
        <v>41986</v>
      </c>
      <c r="DG3" s="75">
        <v>41999</v>
      </c>
      <c r="DH3" s="73"/>
      <c r="DJ3" s="28" t="s">
        <v>177</v>
      </c>
    </row>
    <row r="4" spans="1:114" s="28" customFormat="1" ht="15.75">
      <c r="A4" s="9" t="s">
        <v>6</v>
      </c>
      <c r="B4" s="10" t="s">
        <v>7</v>
      </c>
      <c r="C4" s="10"/>
      <c r="D4" s="76" t="s">
        <v>178</v>
      </c>
      <c r="E4" s="77">
        <v>0.3958333333333333</v>
      </c>
      <c r="F4" s="77">
        <v>0.3854166666666667</v>
      </c>
      <c r="G4" s="77" t="s">
        <v>179</v>
      </c>
      <c r="H4" s="77" t="s">
        <v>180</v>
      </c>
      <c r="I4" s="77">
        <v>0.3611111111111111</v>
      </c>
      <c r="J4" s="77">
        <v>0.3888888888888889</v>
      </c>
      <c r="K4" s="77">
        <v>0.3958333333333333</v>
      </c>
      <c r="L4" s="76" t="s">
        <v>181</v>
      </c>
      <c r="M4" s="76" t="s">
        <v>182</v>
      </c>
      <c r="N4" s="77">
        <v>0.3333333333333333</v>
      </c>
      <c r="O4" s="76" t="s">
        <v>183</v>
      </c>
      <c r="P4" s="77">
        <v>0.3645833333333333</v>
      </c>
      <c r="Q4" s="76" t="s">
        <v>184</v>
      </c>
      <c r="R4" s="76" t="s">
        <v>185</v>
      </c>
      <c r="S4" s="76" t="s">
        <v>186</v>
      </c>
      <c r="T4" s="76" t="s">
        <v>187</v>
      </c>
      <c r="U4" s="76" t="s">
        <v>188</v>
      </c>
      <c r="V4" s="76" t="s">
        <v>189</v>
      </c>
      <c r="W4" s="76" t="s">
        <v>182</v>
      </c>
      <c r="X4" s="76" t="s">
        <v>190</v>
      </c>
      <c r="Y4" s="76" t="s">
        <v>191</v>
      </c>
      <c r="Z4" s="76" t="s">
        <v>192</v>
      </c>
      <c r="AA4" s="76" t="s">
        <v>193</v>
      </c>
      <c r="AB4" s="76" t="s">
        <v>194</v>
      </c>
      <c r="AC4" s="76" t="s">
        <v>188</v>
      </c>
      <c r="AD4" s="76" t="s">
        <v>195</v>
      </c>
      <c r="AE4" s="76" t="s">
        <v>193</v>
      </c>
      <c r="AF4" s="76" t="s">
        <v>179</v>
      </c>
      <c r="AG4" s="76" t="s">
        <v>196</v>
      </c>
      <c r="AH4" s="76" t="s">
        <v>193</v>
      </c>
      <c r="AI4" s="76" t="s">
        <v>179</v>
      </c>
      <c r="AJ4" s="76" t="s">
        <v>180</v>
      </c>
      <c r="AK4" s="77">
        <v>0.2916666666666667</v>
      </c>
      <c r="AL4" s="76" t="s">
        <v>197</v>
      </c>
      <c r="AM4" s="76" t="s">
        <v>179</v>
      </c>
      <c r="AN4" s="76" t="s">
        <v>198</v>
      </c>
      <c r="AO4" s="76" t="s">
        <v>199</v>
      </c>
      <c r="AP4" s="76" t="s">
        <v>196</v>
      </c>
      <c r="AQ4" s="76" t="s">
        <v>200</v>
      </c>
      <c r="AR4" s="76" t="s">
        <v>200</v>
      </c>
      <c r="AS4" s="76" t="s">
        <v>193</v>
      </c>
      <c r="AT4" s="76" t="s">
        <v>193</v>
      </c>
      <c r="AU4" s="76" t="s">
        <v>201</v>
      </c>
      <c r="AV4" s="76" t="s">
        <v>199</v>
      </c>
      <c r="AW4" s="76" t="s">
        <v>202</v>
      </c>
      <c r="AX4" s="76" t="s">
        <v>196</v>
      </c>
      <c r="AY4" s="76" t="s">
        <v>194</v>
      </c>
      <c r="AZ4" s="76" t="s">
        <v>194</v>
      </c>
      <c r="BA4" s="76" t="s">
        <v>203</v>
      </c>
      <c r="BB4" s="76" t="s">
        <v>194</v>
      </c>
      <c r="BC4" s="76" t="s">
        <v>204</v>
      </c>
      <c r="BD4" s="76" t="s">
        <v>180</v>
      </c>
      <c r="BE4" s="76" t="s">
        <v>203</v>
      </c>
      <c r="BF4" s="76" t="s">
        <v>201</v>
      </c>
      <c r="BG4" s="76" t="s">
        <v>194</v>
      </c>
      <c r="BH4" s="76" t="s">
        <v>205</v>
      </c>
      <c r="BI4" s="76" t="s">
        <v>194</v>
      </c>
      <c r="BJ4" s="76" t="s">
        <v>204</v>
      </c>
      <c r="BK4" s="77">
        <v>0.4166666666666667</v>
      </c>
      <c r="BL4" s="76" t="s">
        <v>205</v>
      </c>
      <c r="BM4" s="76" t="s">
        <v>193</v>
      </c>
      <c r="BN4" s="76" t="s">
        <v>193</v>
      </c>
      <c r="BO4" s="76" t="s">
        <v>194</v>
      </c>
      <c r="BP4" s="76" t="s">
        <v>205</v>
      </c>
      <c r="BQ4" s="76" t="s">
        <v>206</v>
      </c>
      <c r="BR4" s="76" t="s">
        <v>187</v>
      </c>
      <c r="BS4" s="76" t="s">
        <v>187</v>
      </c>
      <c r="BT4" s="76" t="s">
        <v>187</v>
      </c>
      <c r="BU4" s="76" t="s">
        <v>193</v>
      </c>
      <c r="BV4" s="76" t="s">
        <v>207</v>
      </c>
      <c r="BW4" s="76" t="s">
        <v>187</v>
      </c>
      <c r="BX4" s="77">
        <v>0.3090277777777778</v>
      </c>
      <c r="BY4" s="77">
        <v>0.3090277777777778</v>
      </c>
      <c r="BZ4" s="76" t="s">
        <v>195</v>
      </c>
      <c r="CA4" s="76" t="s">
        <v>202</v>
      </c>
      <c r="CB4" s="76" t="s">
        <v>194</v>
      </c>
      <c r="CC4" s="76" t="s">
        <v>208</v>
      </c>
      <c r="CD4" s="76" t="s">
        <v>187</v>
      </c>
      <c r="CE4" s="77">
        <v>0.3020833333333333</v>
      </c>
      <c r="CF4" s="76" t="s">
        <v>209</v>
      </c>
      <c r="CG4" s="76" t="s">
        <v>209</v>
      </c>
      <c r="CH4" s="77">
        <v>0.3715277777777778</v>
      </c>
      <c r="CI4" s="76" t="s">
        <v>192</v>
      </c>
      <c r="CJ4" s="76" t="s">
        <v>203</v>
      </c>
      <c r="CK4" s="76" t="s">
        <v>204</v>
      </c>
      <c r="CL4" s="76" t="s">
        <v>210</v>
      </c>
      <c r="CM4" s="76" t="s">
        <v>193</v>
      </c>
      <c r="CN4" s="76" t="s">
        <v>203</v>
      </c>
      <c r="CO4" s="76" t="s">
        <v>187</v>
      </c>
      <c r="CP4" s="76" t="s">
        <v>203</v>
      </c>
      <c r="CQ4" s="76" t="s">
        <v>180</v>
      </c>
      <c r="CR4" s="76" t="s">
        <v>180</v>
      </c>
      <c r="CS4" s="76" t="s">
        <v>179</v>
      </c>
      <c r="CT4" s="76" t="s">
        <v>194</v>
      </c>
      <c r="CU4" s="76" t="s">
        <v>180</v>
      </c>
      <c r="CV4" s="76" t="s">
        <v>194</v>
      </c>
      <c r="CW4" s="76" t="s">
        <v>194</v>
      </c>
      <c r="CX4" s="76" t="s">
        <v>179</v>
      </c>
      <c r="CY4" s="76" t="s">
        <v>205</v>
      </c>
      <c r="CZ4" s="76" t="s">
        <v>193</v>
      </c>
      <c r="DA4" s="76" t="s">
        <v>209</v>
      </c>
      <c r="DB4" s="77">
        <v>0.34375</v>
      </c>
      <c r="DC4" s="76" t="s">
        <v>181</v>
      </c>
      <c r="DD4" s="77">
        <v>0.3263888888888889</v>
      </c>
      <c r="DE4" s="76" t="s">
        <v>193</v>
      </c>
      <c r="DF4" s="77">
        <v>0.4166666666666667</v>
      </c>
      <c r="DG4" s="77">
        <v>0.4166666666666667</v>
      </c>
      <c r="DH4" s="78"/>
      <c r="DJ4" s="28" t="s">
        <v>211</v>
      </c>
    </row>
    <row r="5" spans="1:114" s="28" customFormat="1" ht="15">
      <c r="A5" s="9" t="s">
        <v>9</v>
      </c>
      <c r="B5" s="79" t="s">
        <v>212</v>
      </c>
      <c r="C5" s="43"/>
      <c r="D5" s="76" t="s">
        <v>206</v>
      </c>
      <c r="E5" s="77">
        <v>0.4618055555555556</v>
      </c>
      <c r="F5" s="77">
        <v>0.5625</v>
      </c>
      <c r="G5" s="77" t="s">
        <v>197</v>
      </c>
      <c r="H5" s="77" t="s">
        <v>213</v>
      </c>
      <c r="I5" s="77">
        <v>0.5208333333333334</v>
      </c>
      <c r="J5" s="77">
        <v>0.4791666666666667</v>
      </c>
      <c r="K5" s="77">
        <v>0.4583333333333333</v>
      </c>
      <c r="L5" s="76" t="s">
        <v>214</v>
      </c>
      <c r="M5" s="76" t="s">
        <v>215</v>
      </c>
      <c r="N5" s="77">
        <v>0.4583333333333333</v>
      </c>
      <c r="O5" s="76" t="s">
        <v>216</v>
      </c>
      <c r="P5" s="76" t="s">
        <v>217</v>
      </c>
      <c r="Q5" s="76" t="s">
        <v>218</v>
      </c>
      <c r="R5" s="76" t="s">
        <v>216</v>
      </c>
      <c r="S5" s="76" t="s">
        <v>219</v>
      </c>
      <c r="T5" s="76" t="s">
        <v>220</v>
      </c>
      <c r="U5" s="76" t="s">
        <v>221</v>
      </c>
      <c r="V5" s="76" t="s">
        <v>222</v>
      </c>
      <c r="W5" s="76" t="s">
        <v>223</v>
      </c>
      <c r="X5" s="76" t="s">
        <v>224</v>
      </c>
      <c r="Y5" s="76" t="s">
        <v>221</v>
      </c>
      <c r="Z5" s="76" t="s">
        <v>225</v>
      </c>
      <c r="AA5" s="76" t="s">
        <v>192</v>
      </c>
      <c r="AB5" s="76" t="s">
        <v>226</v>
      </c>
      <c r="AC5" s="76" t="s">
        <v>227</v>
      </c>
      <c r="AD5" s="76" t="s">
        <v>221</v>
      </c>
      <c r="AE5" s="76" t="s">
        <v>219</v>
      </c>
      <c r="AF5" s="76" t="s">
        <v>228</v>
      </c>
      <c r="AG5" s="76" t="s">
        <v>229</v>
      </c>
      <c r="AH5" s="76" t="s">
        <v>230</v>
      </c>
      <c r="AI5" s="76" t="s">
        <v>219</v>
      </c>
      <c r="AJ5" s="76" t="s">
        <v>216</v>
      </c>
      <c r="AK5" s="76" t="s">
        <v>206</v>
      </c>
      <c r="AL5" s="76" t="s">
        <v>221</v>
      </c>
      <c r="AM5" s="76" t="s">
        <v>197</v>
      </c>
      <c r="AN5" s="76" t="s">
        <v>231</v>
      </c>
      <c r="AO5" s="76" t="s">
        <v>221</v>
      </c>
      <c r="AP5" s="76" t="s">
        <v>221</v>
      </c>
      <c r="AQ5" s="76" t="s">
        <v>232</v>
      </c>
      <c r="AR5" s="76" t="s">
        <v>230</v>
      </c>
      <c r="AS5" s="76" t="s">
        <v>219</v>
      </c>
      <c r="AT5" s="76" t="s">
        <v>233</v>
      </c>
      <c r="AU5" s="76" t="s">
        <v>234</v>
      </c>
      <c r="AV5" s="76" t="s">
        <v>235</v>
      </c>
      <c r="AW5" s="76" t="s">
        <v>236</v>
      </c>
      <c r="AX5" s="76" t="s">
        <v>192</v>
      </c>
      <c r="AY5" s="76" t="s">
        <v>237</v>
      </c>
      <c r="AZ5" s="76" t="s">
        <v>221</v>
      </c>
      <c r="BA5" s="76" t="s">
        <v>238</v>
      </c>
      <c r="BB5" s="76" t="s">
        <v>239</v>
      </c>
      <c r="BC5" s="76" t="s">
        <v>232</v>
      </c>
      <c r="BD5" s="76" t="s">
        <v>231</v>
      </c>
      <c r="BE5" s="76" t="s">
        <v>238</v>
      </c>
      <c r="BF5" s="76" t="s">
        <v>240</v>
      </c>
      <c r="BG5" s="76" t="s">
        <v>221</v>
      </c>
      <c r="BH5" s="76" t="s">
        <v>232</v>
      </c>
      <c r="BI5" s="76" t="s">
        <v>192</v>
      </c>
      <c r="BJ5" s="76" t="s">
        <v>221</v>
      </c>
      <c r="BK5" s="77">
        <v>0.625</v>
      </c>
      <c r="BL5" s="76" t="s">
        <v>225</v>
      </c>
      <c r="BM5" s="76" t="s">
        <v>221</v>
      </c>
      <c r="BN5" s="76" t="s">
        <v>221</v>
      </c>
      <c r="BO5" s="76" t="s">
        <v>197</v>
      </c>
      <c r="BP5" s="76" t="s">
        <v>192</v>
      </c>
      <c r="BQ5" s="76" t="s">
        <v>220</v>
      </c>
      <c r="BR5" s="76" t="s">
        <v>197</v>
      </c>
      <c r="BS5" s="76" t="s">
        <v>222</v>
      </c>
      <c r="BT5" s="76" t="s">
        <v>221</v>
      </c>
      <c r="BU5" s="76" t="s">
        <v>241</v>
      </c>
      <c r="BV5" s="76" t="s">
        <v>242</v>
      </c>
      <c r="BW5" s="76" t="s">
        <v>216</v>
      </c>
      <c r="BX5" s="77">
        <v>0.4583333333333333</v>
      </c>
      <c r="BY5" s="77">
        <v>0.4583333333333333</v>
      </c>
      <c r="BZ5" s="76" t="s">
        <v>220</v>
      </c>
      <c r="CA5" s="76" t="s">
        <v>243</v>
      </c>
      <c r="CB5" s="76" t="s">
        <v>220</v>
      </c>
      <c r="CC5" s="76" t="s">
        <v>192</v>
      </c>
      <c r="CD5" s="76" t="s">
        <v>244</v>
      </c>
      <c r="CE5" s="76" t="s">
        <v>192</v>
      </c>
      <c r="CF5" s="76" t="s">
        <v>214</v>
      </c>
      <c r="CG5" s="76" t="s">
        <v>214</v>
      </c>
      <c r="CH5" s="77">
        <v>0.6736111111111112</v>
      </c>
      <c r="CI5" s="76" t="s">
        <v>197</v>
      </c>
      <c r="CJ5" s="76" t="s">
        <v>192</v>
      </c>
      <c r="CK5" s="76" t="s">
        <v>221</v>
      </c>
      <c r="CL5" s="76" t="s">
        <v>220</v>
      </c>
      <c r="CM5" s="76" t="s">
        <v>216</v>
      </c>
      <c r="CN5" s="76" t="s">
        <v>197</v>
      </c>
      <c r="CO5" s="76" t="s">
        <v>245</v>
      </c>
      <c r="CP5" s="76" t="s">
        <v>245</v>
      </c>
      <c r="CQ5" s="76" t="s">
        <v>197</v>
      </c>
      <c r="CR5" s="76" t="s">
        <v>246</v>
      </c>
      <c r="CS5" s="76" t="s">
        <v>247</v>
      </c>
      <c r="CT5" s="77">
        <v>0.4166666666666667</v>
      </c>
      <c r="CU5" s="77">
        <v>0.4375</v>
      </c>
      <c r="CV5" s="76" t="s">
        <v>214</v>
      </c>
      <c r="CW5" s="76" t="s">
        <v>192</v>
      </c>
      <c r="CX5" s="76" t="s">
        <v>206</v>
      </c>
      <c r="CY5" s="76" t="s">
        <v>214</v>
      </c>
      <c r="CZ5" s="76" t="s">
        <v>192</v>
      </c>
      <c r="DA5" s="76" t="s">
        <v>197</v>
      </c>
      <c r="DB5" s="77">
        <v>0.5347222222222222</v>
      </c>
      <c r="DC5" s="76" t="s">
        <v>206</v>
      </c>
      <c r="DD5" s="77" t="s">
        <v>192</v>
      </c>
      <c r="DE5" s="77">
        <v>0.4166666666666667</v>
      </c>
      <c r="DF5" s="77">
        <v>0.5</v>
      </c>
      <c r="DG5" s="77">
        <v>0.5</v>
      </c>
      <c r="DH5" s="78"/>
      <c r="DJ5" s="28" t="s">
        <v>248</v>
      </c>
    </row>
    <row r="6" spans="1:114" s="28" customFormat="1" ht="15">
      <c r="A6" s="6" t="s">
        <v>12</v>
      </c>
      <c r="B6" s="6"/>
      <c r="C6" s="6"/>
      <c r="D6" s="76" t="s">
        <v>27</v>
      </c>
      <c r="E6" s="76" t="s">
        <v>27</v>
      </c>
      <c r="F6" s="76" t="s">
        <v>249</v>
      </c>
      <c r="G6" s="76" t="s">
        <v>250</v>
      </c>
      <c r="H6" s="76" t="s">
        <v>27</v>
      </c>
      <c r="I6" s="76" t="s">
        <v>27</v>
      </c>
      <c r="J6" s="76" t="s">
        <v>27</v>
      </c>
      <c r="K6" s="76" t="s">
        <v>27</v>
      </c>
      <c r="L6" s="76" t="s">
        <v>143</v>
      </c>
      <c r="M6" s="76" t="s">
        <v>251</v>
      </c>
      <c r="N6" s="76" t="s">
        <v>27</v>
      </c>
      <c r="O6" s="76" t="s">
        <v>27</v>
      </c>
      <c r="P6" s="76" t="s">
        <v>27</v>
      </c>
      <c r="Q6" s="76" t="s">
        <v>27</v>
      </c>
      <c r="R6" s="76" t="s">
        <v>27</v>
      </c>
      <c r="S6" s="76" t="s">
        <v>143</v>
      </c>
      <c r="T6" s="76" t="s">
        <v>252</v>
      </c>
      <c r="U6" s="76" t="s">
        <v>253</v>
      </c>
      <c r="V6" s="76" t="s">
        <v>254</v>
      </c>
      <c r="W6" s="76" t="s">
        <v>144</v>
      </c>
      <c r="X6" s="76" t="s">
        <v>255</v>
      </c>
      <c r="Y6" s="76" t="s">
        <v>256</v>
      </c>
      <c r="Z6" s="76" t="s">
        <v>14</v>
      </c>
      <c r="AA6" s="76" t="s">
        <v>14</v>
      </c>
      <c r="AB6" s="76" t="s">
        <v>14</v>
      </c>
      <c r="AC6" s="76" t="s">
        <v>257</v>
      </c>
      <c r="AD6" s="76" t="s">
        <v>258</v>
      </c>
      <c r="AE6" s="76" t="s">
        <v>259</v>
      </c>
      <c r="AF6" s="76" t="s">
        <v>260</v>
      </c>
      <c r="AG6" s="76" t="s">
        <v>154</v>
      </c>
      <c r="AH6" s="76" t="s">
        <v>154</v>
      </c>
      <c r="AI6" s="76" t="s">
        <v>261</v>
      </c>
      <c r="AJ6" s="76" t="s">
        <v>154</v>
      </c>
      <c r="AK6" s="76" t="s">
        <v>262</v>
      </c>
      <c r="AL6" s="76" t="s">
        <v>263</v>
      </c>
      <c r="AM6" s="76" t="s">
        <v>264</v>
      </c>
      <c r="AN6" s="76" t="s">
        <v>265</v>
      </c>
      <c r="AO6" s="76" t="s">
        <v>266</v>
      </c>
      <c r="AP6" s="76" t="s">
        <v>267</v>
      </c>
      <c r="AQ6" s="76" t="s">
        <v>268</v>
      </c>
      <c r="AR6" s="76" t="s">
        <v>154</v>
      </c>
      <c r="AS6" s="76" t="s">
        <v>269</v>
      </c>
      <c r="AT6" s="76" t="s">
        <v>270</v>
      </c>
      <c r="AU6" s="76" t="s">
        <v>157</v>
      </c>
      <c r="AV6" s="76" t="s">
        <v>158</v>
      </c>
      <c r="AW6" s="76" t="s">
        <v>271</v>
      </c>
      <c r="AX6" s="76" t="s">
        <v>27</v>
      </c>
      <c r="AY6" s="76" t="s">
        <v>272</v>
      </c>
      <c r="AZ6" s="76" t="s">
        <v>273</v>
      </c>
      <c r="BA6" s="76" t="s">
        <v>154</v>
      </c>
      <c r="BB6" s="76" t="s">
        <v>27</v>
      </c>
      <c r="BC6" s="76" t="s">
        <v>158</v>
      </c>
      <c r="BD6" s="76" t="s">
        <v>261</v>
      </c>
      <c r="BE6" s="76" t="s">
        <v>274</v>
      </c>
      <c r="BF6" s="76" t="s">
        <v>275</v>
      </c>
      <c r="BG6" s="76" t="s">
        <v>276</v>
      </c>
      <c r="BH6" s="76" t="s">
        <v>277</v>
      </c>
      <c r="BI6" s="76" t="s">
        <v>27</v>
      </c>
      <c r="BJ6" s="76" t="s">
        <v>27</v>
      </c>
      <c r="BK6" s="76" t="s">
        <v>18</v>
      </c>
      <c r="BL6" s="76" t="s">
        <v>27</v>
      </c>
      <c r="BM6" s="76" t="s">
        <v>278</v>
      </c>
      <c r="BN6" s="76" t="s">
        <v>279</v>
      </c>
      <c r="BO6" s="76" t="s">
        <v>280</v>
      </c>
      <c r="BP6" s="76" t="s">
        <v>27</v>
      </c>
      <c r="BQ6" s="76" t="s">
        <v>281</v>
      </c>
      <c r="BR6" s="76" t="s">
        <v>27</v>
      </c>
      <c r="BS6" s="76" t="s">
        <v>282</v>
      </c>
      <c r="BT6" s="76" t="s">
        <v>283</v>
      </c>
      <c r="BU6" s="76" t="s">
        <v>284</v>
      </c>
      <c r="BV6" s="76" t="s">
        <v>158</v>
      </c>
      <c r="BW6" s="76" t="s">
        <v>27</v>
      </c>
      <c r="BX6" s="76" t="s">
        <v>27</v>
      </c>
      <c r="BY6" s="76" t="s">
        <v>27</v>
      </c>
      <c r="BZ6" s="76" t="s">
        <v>273</v>
      </c>
      <c r="CA6" s="76" t="s">
        <v>154</v>
      </c>
      <c r="CB6" s="76" t="s">
        <v>285</v>
      </c>
      <c r="CC6" s="76" t="s">
        <v>143</v>
      </c>
      <c r="CD6" s="76" t="s">
        <v>136</v>
      </c>
      <c r="CE6" s="76" t="s">
        <v>27</v>
      </c>
      <c r="CF6" s="76" t="s">
        <v>143</v>
      </c>
      <c r="CG6" s="76" t="s">
        <v>143</v>
      </c>
      <c r="CH6" s="76" t="s">
        <v>286</v>
      </c>
      <c r="CI6" s="76" t="s">
        <v>27</v>
      </c>
      <c r="CJ6" s="76" t="s">
        <v>27</v>
      </c>
      <c r="CK6" s="76" t="s">
        <v>27</v>
      </c>
      <c r="CL6" s="76" t="s">
        <v>287</v>
      </c>
      <c r="CM6" s="76" t="s">
        <v>276</v>
      </c>
      <c r="CN6" s="76" t="s">
        <v>143</v>
      </c>
      <c r="CO6" s="76" t="s">
        <v>27</v>
      </c>
      <c r="CP6" s="76" t="s">
        <v>27</v>
      </c>
      <c r="CQ6" s="76" t="s">
        <v>276</v>
      </c>
      <c r="CR6" s="76" t="s">
        <v>27</v>
      </c>
      <c r="CS6" s="76" t="s">
        <v>15</v>
      </c>
      <c r="CT6" s="76" t="s">
        <v>27</v>
      </c>
      <c r="CU6" s="76" t="s">
        <v>27</v>
      </c>
      <c r="CV6" s="76" t="s">
        <v>27</v>
      </c>
      <c r="CW6" s="76" t="s">
        <v>27</v>
      </c>
      <c r="CX6" s="76" t="s">
        <v>27</v>
      </c>
      <c r="CY6" s="76" t="s">
        <v>27</v>
      </c>
      <c r="CZ6" s="76" t="s">
        <v>27</v>
      </c>
      <c r="DA6" s="76" t="s">
        <v>27</v>
      </c>
      <c r="DB6" s="76" t="s">
        <v>276</v>
      </c>
      <c r="DC6" s="76" t="s">
        <v>27</v>
      </c>
      <c r="DD6" s="76" t="s">
        <v>288</v>
      </c>
      <c r="DE6" s="76" t="s">
        <v>27</v>
      </c>
      <c r="DF6" s="76" t="s">
        <v>289</v>
      </c>
      <c r="DG6" s="76" t="s">
        <v>27</v>
      </c>
      <c r="DH6" s="78"/>
      <c r="DI6" s="80"/>
      <c r="DJ6" s="15" t="s">
        <v>121</v>
      </c>
    </row>
    <row r="7" spans="1:114" s="28" customFormat="1" ht="15">
      <c r="A7" s="22" t="s">
        <v>48</v>
      </c>
      <c r="B7" s="22" t="s">
        <v>49</v>
      </c>
      <c r="C7" s="22" t="s">
        <v>290</v>
      </c>
      <c r="D7" s="76" t="s">
        <v>51</v>
      </c>
      <c r="E7" s="76" t="s">
        <v>51</v>
      </c>
      <c r="F7" s="76" t="s">
        <v>51</v>
      </c>
      <c r="G7" s="76" t="s">
        <v>51</v>
      </c>
      <c r="H7" s="76" t="s">
        <v>51</v>
      </c>
      <c r="I7" s="76" t="s">
        <v>51</v>
      </c>
      <c r="J7" s="76" t="s">
        <v>51</v>
      </c>
      <c r="K7" s="76" t="s">
        <v>51</v>
      </c>
      <c r="L7" s="76" t="s">
        <v>51</v>
      </c>
      <c r="M7" s="76" t="s">
        <v>51</v>
      </c>
      <c r="N7" s="76" t="s">
        <v>51</v>
      </c>
      <c r="O7" s="76" t="s">
        <v>51</v>
      </c>
      <c r="P7" s="76" t="s">
        <v>51</v>
      </c>
      <c r="Q7" s="76" t="s">
        <v>51</v>
      </c>
      <c r="R7" s="76" t="s">
        <v>51</v>
      </c>
      <c r="S7" s="76" t="s">
        <v>51</v>
      </c>
      <c r="T7" s="76" t="s">
        <v>51</v>
      </c>
      <c r="U7" s="76" t="s">
        <v>51</v>
      </c>
      <c r="V7" s="76" t="s">
        <v>51</v>
      </c>
      <c r="W7" s="76" t="s">
        <v>51</v>
      </c>
      <c r="X7" s="76" t="s">
        <v>51</v>
      </c>
      <c r="Y7" s="76" t="s">
        <v>51</v>
      </c>
      <c r="Z7" s="76" t="s">
        <v>51</v>
      </c>
      <c r="AA7" s="76" t="s">
        <v>51</v>
      </c>
      <c r="AB7" s="76" t="s">
        <v>51</v>
      </c>
      <c r="AC7" s="76" t="s">
        <v>51</v>
      </c>
      <c r="AD7" s="76" t="s">
        <v>51</v>
      </c>
      <c r="AE7" s="76" t="s">
        <v>51</v>
      </c>
      <c r="AF7" s="76" t="s">
        <v>51</v>
      </c>
      <c r="AG7" s="76" t="s">
        <v>51</v>
      </c>
      <c r="AH7" s="76" t="s">
        <v>51</v>
      </c>
      <c r="AI7" s="76" t="s">
        <v>51</v>
      </c>
      <c r="AJ7" s="76" t="s">
        <v>51</v>
      </c>
      <c r="AK7" s="76" t="s">
        <v>51</v>
      </c>
      <c r="AL7" s="76" t="s">
        <v>51</v>
      </c>
      <c r="AM7" s="76" t="s">
        <v>51</v>
      </c>
      <c r="AN7" s="76" t="s">
        <v>51</v>
      </c>
      <c r="AO7" s="76" t="s">
        <v>51</v>
      </c>
      <c r="AP7" s="76" t="s">
        <v>51</v>
      </c>
      <c r="AQ7" s="76" t="s">
        <v>51</v>
      </c>
      <c r="AR7" s="76" t="s">
        <v>51</v>
      </c>
      <c r="AS7" s="76" t="s">
        <v>51</v>
      </c>
      <c r="AT7" s="76" t="s">
        <v>51</v>
      </c>
      <c r="AU7" s="76" t="s">
        <v>51</v>
      </c>
      <c r="AV7" s="76" t="s">
        <v>51</v>
      </c>
      <c r="AW7" s="76" t="s">
        <v>51</v>
      </c>
      <c r="AX7" s="76" t="s">
        <v>51</v>
      </c>
      <c r="AY7" s="76" t="s">
        <v>51</v>
      </c>
      <c r="AZ7" s="76" t="s">
        <v>51</v>
      </c>
      <c r="BA7" s="76" t="s">
        <v>51</v>
      </c>
      <c r="BB7" s="76" t="s">
        <v>51</v>
      </c>
      <c r="BC7" s="76" t="s">
        <v>51</v>
      </c>
      <c r="BD7" s="76" t="s">
        <v>51</v>
      </c>
      <c r="BE7" s="76" t="s">
        <v>51</v>
      </c>
      <c r="BF7" s="76" t="s">
        <v>51</v>
      </c>
      <c r="BG7" s="76" t="s">
        <v>51</v>
      </c>
      <c r="BH7" s="76" t="s">
        <v>51</v>
      </c>
      <c r="BI7" s="76" t="s">
        <v>51</v>
      </c>
      <c r="BJ7" s="76" t="s">
        <v>51</v>
      </c>
      <c r="BK7" s="76" t="s">
        <v>51</v>
      </c>
      <c r="BL7" s="76" t="s">
        <v>51</v>
      </c>
      <c r="BM7" s="76" t="s">
        <v>51</v>
      </c>
      <c r="BN7" s="76" t="s">
        <v>51</v>
      </c>
      <c r="BO7" s="76" t="s">
        <v>51</v>
      </c>
      <c r="BP7" s="76" t="s">
        <v>51</v>
      </c>
      <c r="BQ7" s="76" t="s">
        <v>51</v>
      </c>
      <c r="BR7" s="76" t="s">
        <v>51</v>
      </c>
      <c r="BS7" s="76" t="s">
        <v>51</v>
      </c>
      <c r="BT7" s="76" t="s">
        <v>51</v>
      </c>
      <c r="BU7" s="76" t="s">
        <v>51</v>
      </c>
      <c r="BV7" s="76" t="s">
        <v>51</v>
      </c>
      <c r="BW7" s="76" t="s">
        <v>51</v>
      </c>
      <c r="BX7" s="76" t="s">
        <v>51</v>
      </c>
      <c r="BY7" s="76" t="s">
        <v>51</v>
      </c>
      <c r="BZ7" s="76" t="s">
        <v>51</v>
      </c>
      <c r="CA7" s="76" t="s">
        <v>51</v>
      </c>
      <c r="CB7" s="76" t="s">
        <v>51</v>
      </c>
      <c r="CC7" s="76" t="s">
        <v>51</v>
      </c>
      <c r="CD7" s="76" t="s">
        <v>51</v>
      </c>
      <c r="CE7" s="76" t="s">
        <v>51</v>
      </c>
      <c r="CF7" s="76" t="s">
        <v>51</v>
      </c>
      <c r="CG7" s="76" t="s">
        <v>51</v>
      </c>
      <c r="CH7" s="76" t="s">
        <v>51</v>
      </c>
      <c r="CI7" s="76" t="s">
        <v>51</v>
      </c>
      <c r="CJ7" s="76" t="s">
        <v>51</v>
      </c>
      <c r="CK7" s="76" t="s">
        <v>51</v>
      </c>
      <c r="CL7" s="76" t="s">
        <v>51</v>
      </c>
      <c r="CM7" s="76" t="s">
        <v>51</v>
      </c>
      <c r="CN7" s="76" t="s">
        <v>51</v>
      </c>
      <c r="CO7" s="76" t="s">
        <v>51</v>
      </c>
      <c r="CP7" s="76" t="s">
        <v>51</v>
      </c>
      <c r="CQ7" s="76" t="s">
        <v>51</v>
      </c>
      <c r="CR7" s="76" t="s">
        <v>51</v>
      </c>
      <c r="CS7" s="76" t="s">
        <v>51</v>
      </c>
      <c r="CT7" s="76" t="s">
        <v>51</v>
      </c>
      <c r="CU7" s="76" t="s">
        <v>51</v>
      </c>
      <c r="CV7" s="76" t="s">
        <v>51</v>
      </c>
      <c r="CW7" s="76" t="s">
        <v>51</v>
      </c>
      <c r="CX7" s="76" t="s">
        <v>51</v>
      </c>
      <c r="CY7" s="76" t="s">
        <v>51</v>
      </c>
      <c r="CZ7" s="76" t="s">
        <v>51</v>
      </c>
      <c r="DA7" s="76" t="s">
        <v>51</v>
      </c>
      <c r="DB7" s="76" t="s">
        <v>51</v>
      </c>
      <c r="DC7" s="76" t="s">
        <v>51</v>
      </c>
      <c r="DD7" s="76" t="s">
        <v>51</v>
      </c>
      <c r="DE7" s="76" t="s">
        <v>51</v>
      </c>
      <c r="DF7" s="76" t="s">
        <v>51</v>
      </c>
      <c r="DG7" s="76" t="s">
        <v>51</v>
      </c>
      <c r="DH7" s="62" t="s">
        <v>290</v>
      </c>
      <c r="DI7" s="22" t="s">
        <v>49</v>
      </c>
      <c r="DJ7" s="28" t="s">
        <v>291</v>
      </c>
    </row>
    <row r="8" spans="1:114" s="28" customFormat="1" ht="15">
      <c r="A8" s="76">
        <v>2310</v>
      </c>
      <c r="B8" s="81" t="s">
        <v>52</v>
      </c>
      <c r="C8" s="82">
        <v>2670</v>
      </c>
      <c r="D8" s="83"/>
      <c r="E8" s="83"/>
      <c r="F8" s="83"/>
      <c r="G8" s="83"/>
      <c r="H8" s="83"/>
      <c r="I8" s="83"/>
      <c r="J8" s="83"/>
      <c r="K8" s="83"/>
      <c r="L8" s="83">
        <v>8</v>
      </c>
      <c r="M8" s="83">
        <v>31</v>
      </c>
      <c r="N8" s="83"/>
      <c r="O8" s="83">
        <v>15</v>
      </c>
      <c r="P8" s="83"/>
      <c r="Q8" s="83">
        <v>43</v>
      </c>
      <c r="R8" s="83">
        <v>50</v>
      </c>
      <c r="S8" s="83">
        <v>330</v>
      </c>
      <c r="T8" s="83">
        <v>169</v>
      </c>
      <c r="U8" s="83">
        <v>98</v>
      </c>
      <c r="V8" s="83">
        <v>179</v>
      </c>
      <c r="W8" s="83">
        <v>761</v>
      </c>
      <c r="X8" s="83">
        <v>444</v>
      </c>
      <c r="Y8" s="83">
        <v>265</v>
      </c>
      <c r="Z8" s="83">
        <v>84</v>
      </c>
      <c r="AA8" s="83">
        <v>43</v>
      </c>
      <c r="AB8" s="83">
        <v>17</v>
      </c>
      <c r="AC8" s="83">
        <v>4</v>
      </c>
      <c r="AD8" s="83">
        <v>7</v>
      </c>
      <c r="AE8" s="83">
        <v>21</v>
      </c>
      <c r="AF8" s="83">
        <v>18</v>
      </c>
      <c r="AG8" s="83">
        <v>1</v>
      </c>
      <c r="AH8" s="83"/>
      <c r="AI8" s="83">
        <v>28</v>
      </c>
      <c r="AJ8" s="83">
        <v>1</v>
      </c>
      <c r="AK8" s="83">
        <v>1</v>
      </c>
      <c r="AL8" s="83">
        <v>3</v>
      </c>
      <c r="AM8" s="83"/>
      <c r="AN8" s="83">
        <v>1</v>
      </c>
      <c r="AO8" s="83">
        <v>13</v>
      </c>
      <c r="AP8" s="83">
        <v>11</v>
      </c>
      <c r="AQ8" s="83">
        <v>8</v>
      </c>
      <c r="AR8" s="83">
        <v>5</v>
      </c>
      <c r="AS8" s="83">
        <v>4</v>
      </c>
      <c r="AT8" s="83">
        <v>1</v>
      </c>
      <c r="AU8" s="83">
        <v>2</v>
      </c>
      <c r="AV8" s="83"/>
      <c r="AW8" s="83">
        <v>1</v>
      </c>
      <c r="AX8" s="83"/>
      <c r="AY8" s="83">
        <v>1</v>
      </c>
      <c r="AZ8" s="83">
        <v>1</v>
      </c>
      <c r="BA8" s="83">
        <v>1</v>
      </c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2">
        <f aca="true" t="shared" si="0" ref="DH8:DH26">SUM(D8:DG8)</f>
        <v>2670</v>
      </c>
      <c r="DI8" s="81" t="s">
        <v>52</v>
      </c>
      <c r="DJ8" s="36"/>
    </row>
    <row r="9" spans="1:114" s="28" customFormat="1" ht="15">
      <c r="A9" s="76">
        <v>2380</v>
      </c>
      <c r="B9" s="81" t="s">
        <v>54</v>
      </c>
      <c r="C9" s="82">
        <v>7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>
        <v>1</v>
      </c>
      <c r="X9" s="84">
        <v>1</v>
      </c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>
        <v>1</v>
      </c>
      <c r="BD9" s="84"/>
      <c r="BE9" s="84"/>
      <c r="BF9" s="84"/>
      <c r="BG9" s="84"/>
      <c r="BH9" s="84"/>
      <c r="BI9" s="84"/>
      <c r="BJ9" s="84"/>
      <c r="BK9" s="84"/>
      <c r="BL9" s="84"/>
      <c r="BM9" s="84">
        <v>1</v>
      </c>
      <c r="BN9" s="84"/>
      <c r="BO9" s="84">
        <v>1</v>
      </c>
      <c r="BP9" s="84"/>
      <c r="BQ9" s="84"/>
      <c r="BR9" s="84">
        <v>1</v>
      </c>
      <c r="BS9" s="84"/>
      <c r="BT9" s="84"/>
      <c r="BU9" s="84"/>
      <c r="BV9" s="84"/>
      <c r="BW9" s="84">
        <v>1</v>
      </c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2">
        <f t="shared" si="0"/>
        <v>7</v>
      </c>
      <c r="DI9" s="81" t="s">
        <v>54</v>
      </c>
      <c r="DJ9" s="28" t="s">
        <v>292</v>
      </c>
    </row>
    <row r="10" spans="1:113" s="28" customFormat="1" ht="15">
      <c r="A10" s="76">
        <v>2390</v>
      </c>
      <c r="B10" s="81" t="s">
        <v>57</v>
      </c>
      <c r="C10" s="82">
        <v>893</v>
      </c>
      <c r="D10" s="84">
        <v>1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>
        <v>1</v>
      </c>
      <c r="AD10" s="84"/>
      <c r="AE10" s="84"/>
      <c r="AF10" s="84"/>
      <c r="AG10" s="84"/>
      <c r="AH10" s="84"/>
      <c r="AI10" s="84">
        <v>4</v>
      </c>
      <c r="AJ10" s="84"/>
      <c r="AK10" s="84"/>
      <c r="AL10" s="84"/>
      <c r="AM10" s="84"/>
      <c r="AN10" s="84"/>
      <c r="AO10" s="84"/>
      <c r="AP10" s="84">
        <v>9</v>
      </c>
      <c r="AQ10" s="84">
        <v>13</v>
      </c>
      <c r="AR10" s="84">
        <v>1</v>
      </c>
      <c r="AS10" s="84">
        <v>12</v>
      </c>
      <c r="AT10" s="84">
        <v>5</v>
      </c>
      <c r="AU10" s="84">
        <v>29</v>
      </c>
      <c r="AV10" s="84"/>
      <c r="AW10" s="84">
        <v>141</v>
      </c>
      <c r="AX10" s="84"/>
      <c r="AY10" s="84">
        <v>93</v>
      </c>
      <c r="AZ10" s="84"/>
      <c r="BA10" s="84">
        <v>30</v>
      </c>
      <c r="BB10" s="84"/>
      <c r="BC10" s="84">
        <v>30</v>
      </c>
      <c r="BD10" s="84">
        <v>25</v>
      </c>
      <c r="BE10" s="84">
        <v>13</v>
      </c>
      <c r="BF10" s="84">
        <v>7</v>
      </c>
      <c r="BG10" s="84">
        <v>132</v>
      </c>
      <c r="BH10" s="84">
        <v>46</v>
      </c>
      <c r="BI10" s="84"/>
      <c r="BJ10" s="84">
        <v>51</v>
      </c>
      <c r="BK10" s="84">
        <v>14</v>
      </c>
      <c r="BL10" s="84">
        <v>4</v>
      </c>
      <c r="BM10" s="84">
        <v>21</v>
      </c>
      <c r="BN10" s="84">
        <v>24</v>
      </c>
      <c r="BO10" s="84"/>
      <c r="BP10" s="84">
        <v>4</v>
      </c>
      <c r="BQ10" s="84">
        <v>6</v>
      </c>
      <c r="BR10" s="84">
        <v>9</v>
      </c>
      <c r="BS10" s="84">
        <v>2</v>
      </c>
      <c r="BT10" s="84"/>
      <c r="BU10" s="84"/>
      <c r="BV10" s="84">
        <v>2</v>
      </c>
      <c r="BW10" s="84">
        <v>18</v>
      </c>
      <c r="BX10" s="84"/>
      <c r="BY10" s="84"/>
      <c r="BZ10" s="84">
        <v>2</v>
      </c>
      <c r="CA10" s="84"/>
      <c r="CB10" s="84">
        <v>8</v>
      </c>
      <c r="CC10" s="84"/>
      <c r="CD10" s="84">
        <v>1</v>
      </c>
      <c r="CE10" s="84">
        <v>1</v>
      </c>
      <c r="CF10" s="84">
        <v>22</v>
      </c>
      <c r="CG10" s="84">
        <v>35</v>
      </c>
      <c r="CH10" s="84"/>
      <c r="CI10" s="84"/>
      <c r="CJ10" s="84"/>
      <c r="CK10" s="84">
        <v>10</v>
      </c>
      <c r="CL10" s="84"/>
      <c r="CM10" s="84">
        <v>10</v>
      </c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>
        <v>14</v>
      </c>
      <c r="CZ10" s="84"/>
      <c r="DA10" s="84">
        <v>25</v>
      </c>
      <c r="DB10" s="84">
        <v>15</v>
      </c>
      <c r="DC10" s="84"/>
      <c r="DD10" s="84">
        <v>3</v>
      </c>
      <c r="DE10" s="84"/>
      <c r="DF10" s="84"/>
      <c r="DG10" s="84"/>
      <c r="DH10" s="82">
        <f t="shared" si="0"/>
        <v>893</v>
      </c>
      <c r="DI10" s="81" t="s">
        <v>57</v>
      </c>
    </row>
    <row r="11" spans="1:113" s="28" customFormat="1" ht="15">
      <c r="A11" s="76">
        <v>2430</v>
      </c>
      <c r="B11" s="81" t="s">
        <v>58</v>
      </c>
      <c r="C11" s="82">
        <v>6</v>
      </c>
      <c r="D11" s="84"/>
      <c r="E11" s="84"/>
      <c r="F11" s="84"/>
      <c r="G11" s="84"/>
      <c r="H11" s="84">
        <v>1</v>
      </c>
      <c r="I11" s="84"/>
      <c r="J11" s="84"/>
      <c r="K11" s="84"/>
      <c r="L11" s="84"/>
      <c r="M11" s="84"/>
      <c r="N11" s="84"/>
      <c r="O11" s="84"/>
      <c r="P11" s="84"/>
      <c r="Q11" s="84">
        <v>2</v>
      </c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>
        <v>1</v>
      </c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>
        <v>1</v>
      </c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>
        <v>1</v>
      </c>
      <c r="CY11" s="84"/>
      <c r="CZ11" s="84"/>
      <c r="DA11" s="84"/>
      <c r="DB11" s="84"/>
      <c r="DC11" s="84"/>
      <c r="DD11" s="84"/>
      <c r="DE11" s="84"/>
      <c r="DF11" s="84"/>
      <c r="DG11" s="84"/>
      <c r="DH11" s="82">
        <f t="shared" si="0"/>
        <v>6</v>
      </c>
      <c r="DI11" s="81" t="s">
        <v>58</v>
      </c>
    </row>
    <row r="12" spans="1:113" s="28" customFormat="1" ht="15">
      <c r="A12" s="76">
        <v>2600</v>
      </c>
      <c r="B12" s="81" t="s">
        <v>61</v>
      </c>
      <c r="C12" s="82">
        <v>252</v>
      </c>
      <c r="D12" s="84"/>
      <c r="E12" s="84"/>
      <c r="F12" s="84"/>
      <c r="G12" s="84">
        <v>1</v>
      </c>
      <c r="H12" s="84">
        <v>1</v>
      </c>
      <c r="I12" s="84"/>
      <c r="J12" s="84"/>
      <c r="K12" s="84"/>
      <c r="L12" s="84"/>
      <c r="M12" s="84"/>
      <c r="N12" s="84"/>
      <c r="O12" s="84"/>
      <c r="P12" s="84">
        <v>2</v>
      </c>
      <c r="Q12" s="84">
        <v>4</v>
      </c>
      <c r="R12" s="84">
        <v>2</v>
      </c>
      <c r="S12" s="84">
        <v>4</v>
      </c>
      <c r="T12" s="84">
        <v>1</v>
      </c>
      <c r="U12" s="84">
        <v>7</v>
      </c>
      <c r="V12" s="84">
        <v>12</v>
      </c>
      <c r="W12" s="84">
        <v>13</v>
      </c>
      <c r="X12" s="84">
        <v>48</v>
      </c>
      <c r="Y12" s="84">
        <v>5</v>
      </c>
      <c r="Z12" s="84">
        <v>6</v>
      </c>
      <c r="AA12" s="84">
        <v>5</v>
      </c>
      <c r="AB12" s="84">
        <v>3</v>
      </c>
      <c r="AC12" s="84">
        <v>6</v>
      </c>
      <c r="AD12" s="84">
        <v>4</v>
      </c>
      <c r="AE12" s="84">
        <v>17</v>
      </c>
      <c r="AF12" s="84">
        <v>11</v>
      </c>
      <c r="AG12" s="84">
        <v>5</v>
      </c>
      <c r="AH12" s="84">
        <v>7</v>
      </c>
      <c r="AI12" s="84">
        <v>14</v>
      </c>
      <c r="AJ12" s="84">
        <v>1</v>
      </c>
      <c r="AK12" s="84">
        <v>1</v>
      </c>
      <c r="AL12" s="84"/>
      <c r="AM12" s="84"/>
      <c r="AN12" s="84">
        <v>5</v>
      </c>
      <c r="AO12" s="84">
        <v>6</v>
      </c>
      <c r="AP12" s="84">
        <v>6</v>
      </c>
      <c r="AQ12" s="84">
        <v>4</v>
      </c>
      <c r="AR12" s="84">
        <v>4</v>
      </c>
      <c r="AS12" s="84">
        <v>6</v>
      </c>
      <c r="AT12" s="84">
        <v>3</v>
      </c>
      <c r="AU12" s="84">
        <v>3</v>
      </c>
      <c r="AV12" s="84">
        <v>1</v>
      </c>
      <c r="AW12" s="84">
        <v>4</v>
      </c>
      <c r="AX12" s="84"/>
      <c r="AY12" s="84">
        <v>2</v>
      </c>
      <c r="AZ12" s="84"/>
      <c r="BA12" s="84">
        <v>4</v>
      </c>
      <c r="BB12" s="84"/>
      <c r="BC12" s="84">
        <v>5</v>
      </c>
      <c r="BD12" s="84">
        <v>2</v>
      </c>
      <c r="BE12" s="84"/>
      <c r="BF12" s="84">
        <v>1</v>
      </c>
      <c r="BG12" s="84">
        <v>4</v>
      </c>
      <c r="BH12" s="84">
        <v>2</v>
      </c>
      <c r="BI12" s="84"/>
      <c r="BJ12" s="84">
        <v>4</v>
      </c>
      <c r="BK12" s="84"/>
      <c r="BL12" s="84"/>
      <c r="BM12" s="84">
        <v>1</v>
      </c>
      <c r="BN12" s="84">
        <v>1</v>
      </c>
      <c r="BO12" s="84"/>
      <c r="BP12" s="84"/>
      <c r="BQ12" s="84"/>
      <c r="BR12" s="84">
        <v>1</v>
      </c>
      <c r="BS12" s="84"/>
      <c r="BT12" s="84"/>
      <c r="BU12" s="84">
        <v>1</v>
      </c>
      <c r="BV12" s="84"/>
      <c r="BW12" s="84">
        <v>2</v>
      </c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2">
        <f t="shared" si="0"/>
        <v>252</v>
      </c>
      <c r="DI12" s="81" t="s">
        <v>61</v>
      </c>
    </row>
    <row r="13" spans="1:113" s="28" customFormat="1" ht="15">
      <c r="A13" s="76">
        <v>2610</v>
      </c>
      <c r="B13" s="81" t="s">
        <v>62</v>
      </c>
      <c r="C13" s="82">
        <v>46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>
        <v>2</v>
      </c>
      <c r="S13" s="84"/>
      <c r="T13" s="84"/>
      <c r="U13" s="84"/>
      <c r="V13" s="84"/>
      <c r="W13" s="84"/>
      <c r="X13" s="84"/>
      <c r="Y13" s="84">
        <v>1</v>
      </c>
      <c r="Z13" s="84">
        <v>1</v>
      </c>
      <c r="AA13" s="84"/>
      <c r="AB13" s="84"/>
      <c r="AC13" s="84">
        <v>1</v>
      </c>
      <c r="AD13" s="84"/>
      <c r="AE13" s="84">
        <v>1</v>
      </c>
      <c r="AF13" s="84"/>
      <c r="AG13" s="84"/>
      <c r="AH13" s="84"/>
      <c r="AI13" s="84"/>
      <c r="AJ13" s="84"/>
      <c r="AK13" s="84"/>
      <c r="AL13" s="84"/>
      <c r="AM13" s="84"/>
      <c r="AN13" s="84"/>
      <c r="AO13" s="84">
        <v>1</v>
      </c>
      <c r="AP13" s="84"/>
      <c r="AQ13" s="84">
        <v>1</v>
      </c>
      <c r="AR13" s="84"/>
      <c r="AS13" s="84">
        <v>2</v>
      </c>
      <c r="AT13" s="84"/>
      <c r="AU13" s="84">
        <v>1</v>
      </c>
      <c r="AV13" s="84"/>
      <c r="AW13" s="84"/>
      <c r="AX13" s="84"/>
      <c r="AY13" s="84"/>
      <c r="AZ13" s="84"/>
      <c r="BA13" s="84">
        <v>1</v>
      </c>
      <c r="BB13" s="84"/>
      <c r="BC13" s="84"/>
      <c r="BD13" s="84">
        <v>2</v>
      </c>
      <c r="BE13" s="84"/>
      <c r="BF13" s="84">
        <v>3</v>
      </c>
      <c r="BG13" s="84">
        <v>1</v>
      </c>
      <c r="BH13" s="84">
        <v>1</v>
      </c>
      <c r="BI13" s="84"/>
      <c r="BJ13" s="84">
        <v>2</v>
      </c>
      <c r="BK13" s="84"/>
      <c r="BL13" s="84"/>
      <c r="BM13" s="84">
        <v>2</v>
      </c>
      <c r="BN13" s="84">
        <v>6</v>
      </c>
      <c r="BO13" s="84"/>
      <c r="BP13" s="84">
        <v>1</v>
      </c>
      <c r="BQ13" s="84"/>
      <c r="BR13" s="84"/>
      <c r="BS13" s="84">
        <v>3</v>
      </c>
      <c r="BT13" s="84">
        <v>2</v>
      </c>
      <c r="BU13" s="84">
        <v>1</v>
      </c>
      <c r="BV13" s="84"/>
      <c r="BW13" s="84">
        <v>3</v>
      </c>
      <c r="BX13" s="84"/>
      <c r="BY13" s="84"/>
      <c r="BZ13" s="84">
        <v>1</v>
      </c>
      <c r="CA13" s="84">
        <v>1</v>
      </c>
      <c r="CB13" s="84">
        <v>1</v>
      </c>
      <c r="CC13" s="84">
        <v>1</v>
      </c>
      <c r="CD13" s="84">
        <v>1</v>
      </c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>
        <v>1</v>
      </c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>
        <v>1</v>
      </c>
      <c r="DC13" s="84"/>
      <c r="DD13" s="84"/>
      <c r="DE13" s="84"/>
      <c r="DF13" s="84"/>
      <c r="DG13" s="84"/>
      <c r="DH13" s="82">
        <f t="shared" si="0"/>
        <v>46</v>
      </c>
      <c r="DI13" s="81" t="s">
        <v>62</v>
      </c>
    </row>
    <row r="14" spans="1:114" s="28" customFormat="1" ht="15">
      <c r="A14" s="76">
        <v>2620</v>
      </c>
      <c r="B14" s="81" t="s">
        <v>63</v>
      </c>
      <c r="C14" s="82">
        <v>1</v>
      </c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>
        <v>1</v>
      </c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2">
        <f t="shared" si="0"/>
        <v>1</v>
      </c>
      <c r="DI14" s="81" t="s">
        <v>63</v>
      </c>
      <c r="DJ14" s="28" t="s">
        <v>113</v>
      </c>
    </row>
    <row r="15" spans="1:114" s="28" customFormat="1" ht="15">
      <c r="A15" s="76">
        <v>2630</v>
      </c>
      <c r="B15" s="81" t="s">
        <v>66</v>
      </c>
      <c r="C15" s="82">
        <v>2</v>
      </c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>
        <v>1</v>
      </c>
      <c r="S15" s="84"/>
      <c r="T15" s="84"/>
      <c r="U15" s="84"/>
      <c r="V15" s="84">
        <v>1</v>
      </c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2">
        <f t="shared" si="0"/>
        <v>2</v>
      </c>
      <c r="DI15" s="81" t="s">
        <v>66</v>
      </c>
      <c r="DJ15" s="28" t="s">
        <v>113</v>
      </c>
    </row>
    <row r="16" spans="1:113" s="28" customFormat="1" ht="15">
      <c r="A16" s="76">
        <v>2690</v>
      </c>
      <c r="B16" s="81" t="s">
        <v>68</v>
      </c>
      <c r="C16" s="82">
        <v>4456</v>
      </c>
      <c r="D16" s="84"/>
      <c r="E16" s="84"/>
      <c r="F16" s="84"/>
      <c r="G16" s="84"/>
      <c r="H16" s="84"/>
      <c r="I16" s="84"/>
      <c r="J16" s="84"/>
      <c r="K16" s="84"/>
      <c r="L16" s="84"/>
      <c r="M16" s="84">
        <v>1</v>
      </c>
      <c r="N16" s="84"/>
      <c r="O16" s="84"/>
      <c r="P16" s="84"/>
      <c r="Q16" s="84"/>
      <c r="R16" s="84">
        <v>2</v>
      </c>
      <c r="S16" s="84">
        <v>1</v>
      </c>
      <c r="T16" s="84">
        <v>4</v>
      </c>
      <c r="U16" s="84">
        <v>6</v>
      </c>
      <c r="V16" s="84">
        <v>14</v>
      </c>
      <c r="W16" s="84">
        <v>19</v>
      </c>
      <c r="X16" s="84">
        <v>173</v>
      </c>
      <c r="Y16" s="84">
        <v>20</v>
      </c>
      <c r="Z16" s="84">
        <v>27</v>
      </c>
      <c r="AA16" s="84">
        <v>27</v>
      </c>
      <c r="AB16" s="84">
        <v>10</v>
      </c>
      <c r="AC16" s="84">
        <v>137</v>
      </c>
      <c r="AD16" s="84">
        <v>93</v>
      </c>
      <c r="AE16" s="84">
        <v>120</v>
      </c>
      <c r="AF16" s="84">
        <v>110</v>
      </c>
      <c r="AG16" s="84">
        <v>18</v>
      </c>
      <c r="AH16" s="84">
        <v>14</v>
      </c>
      <c r="AI16" s="84">
        <v>172</v>
      </c>
      <c r="AJ16" s="84">
        <v>12</v>
      </c>
      <c r="AK16" s="84">
        <v>10</v>
      </c>
      <c r="AL16" s="84"/>
      <c r="AM16" s="84">
        <v>6</v>
      </c>
      <c r="AN16" s="84">
        <v>42</v>
      </c>
      <c r="AO16" s="84">
        <v>157</v>
      </c>
      <c r="AP16" s="84">
        <v>205</v>
      </c>
      <c r="AQ16" s="84">
        <v>180</v>
      </c>
      <c r="AR16" s="84">
        <v>70</v>
      </c>
      <c r="AS16" s="84">
        <v>39</v>
      </c>
      <c r="AT16" s="84">
        <v>11</v>
      </c>
      <c r="AU16" s="84">
        <v>40</v>
      </c>
      <c r="AV16" s="84">
        <v>5</v>
      </c>
      <c r="AW16" s="84">
        <v>47</v>
      </c>
      <c r="AX16" s="84">
        <v>2</v>
      </c>
      <c r="AY16" s="84">
        <v>34</v>
      </c>
      <c r="AZ16" s="84">
        <v>5</v>
      </c>
      <c r="BA16" s="84">
        <v>41</v>
      </c>
      <c r="BB16" s="84"/>
      <c r="BC16" s="84">
        <v>70</v>
      </c>
      <c r="BD16" s="84">
        <v>128</v>
      </c>
      <c r="BE16" s="84">
        <v>52</v>
      </c>
      <c r="BF16" s="84">
        <v>167</v>
      </c>
      <c r="BG16" s="84">
        <v>74</v>
      </c>
      <c r="BH16" s="84">
        <v>115</v>
      </c>
      <c r="BI16" s="84">
        <v>8</v>
      </c>
      <c r="BJ16" s="84">
        <v>102</v>
      </c>
      <c r="BK16" s="84">
        <v>20</v>
      </c>
      <c r="BL16" s="84">
        <v>262</v>
      </c>
      <c r="BM16" s="84">
        <v>84</v>
      </c>
      <c r="BN16" s="84">
        <v>73</v>
      </c>
      <c r="BO16" s="84">
        <v>14</v>
      </c>
      <c r="BP16" s="84">
        <v>71</v>
      </c>
      <c r="BQ16" s="84">
        <v>15</v>
      </c>
      <c r="BR16" s="84">
        <v>80</v>
      </c>
      <c r="BS16" s="84">
        <v>90</v>
      </c>
      <c r="BT16" s="84">
        <v>157</v>
      </c>
      <c r="BU16" s="84">
        <v>179</v>
      </c>
      <c r="BV16" s="84">
        <v>132</v>
      </c>
      <c r="BW16" s="84">
        <v>94</v>
      </c>
      <c r="BX16" s="84"/>
      <c r="BY16" s="84"/>
      <c r="BZ16" s="84">
        <v>108</v>
      </c>
      <c r="CA16" s="84">
        <v>77</v>
      </c>
      <c r="CB16" s="84">
        <v>160</v>
      </c>
      <c r="CC16" s="84">
        <v>40</v>
      </c>
      <c r="CD16" s="84">
        <v>34</v>
      </c>
      <c r="CE16" s="84"/>
      <c r="CF16" s="84">
        <v>75</v>
      </c>
      <c r="CG16" s="84">
        <v>25</v>
      </c>
      <c r="CH16" s="84">
        <v>8</v>
      </c>
      <c r="CI16" s="84">
        <v>6</v>
      </c>
      <c r="CJ16" s="84"/>
      <c r="CK16" s="84">
        <v>30</v>
      </c>
      <c r="CL16" s="84">
        <v>10</v>
      </c>
      <c r="CM16" s="84">
        <v>7</v>
      </c>
      <c r="CN16" s="84">
        <v>7</v>
      </c>
      <c r="CO16" s="84"/>
      <c r="CP16" s="84"/>
      <c r="CQ16" s="84"/>
      <c r="CR16" s="84"/>
      <c r="CS16" s="84"/>
      <c r="CT16" s="84"/>
      <c r="CU16" s="84"/>
      <c r="CV16" s="84"/>
      <c r="CW16" s="84">
        <v>1</v>
      </c>
      <c r="CX16" s="84">
        <v>3</v>
      </c>
      <c r="CY16" s="84">
        <v>4</v>
      </c>
      <c r="CZ16" s="84"/>
      <c r="DA16" s="84"/>
      <c r="DB16" s="84"/>
      <c r="DC16" s="84"/>
      <c r="DD16" s="84"/>
      <c r="DE16" s="84"/>
      <c r="DF16" s="84"/>
      <c r="DG16" s="84"/>
      <c r="DH16" s="82">
        <f t="shared" si="0"/>
        <v>4456</v>
      </c>
      <c r="DI16" s="81" t="s">
        <v>68</v>
      </c>
    </row>
    <row r="17" spans="1:113" s="28" customFormat="1" ht="15">
      <c r="A17" s="76">
        <v>2870</v>
      </c>
      <c r="B17" s="81" t="s">
        <v>69</v>
      </c>
      <c r="C17" s="82">
        <v>3115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>
        <v>1</v>
      </c>
      <c r="U17" s="84"/>
      <c r="V17" s="84">
        <v>2</v>
      </c>
      <c r="W17" s="84"/>
      <c r="X17" s="84">
        <v>3</v>
      </c>
      <c r="Y17" s="84">
        <v>1</v>
      </c>
      <c r="Z17" s="84"/>
      <c r="AA17" s="84"/>
      <c r="AB17" s="84"/>
      <c r="AC17" s="84"/>
      <c r="AD17" s="84"/>
      <c r="AE17" s="84">
        <v>11</v>
      </c>
      <c r="AF17" s="84"/>
      <c r="AG17" s="84"/>
      <c r="AH17" s="84"/>
      <c r="AI17" s="84">
        <v>32</v>
      </c>
      <c r="AJ17" s="84">
        <v>7</v>
      </c>
      <c r="AK17" s="84"/>
      <c r="AL17" s="84"/>
      <c r="AM17" s="84"/>
      <c r="AN17" s="84">
        <v>1</v>
      </c>
      <c r="AO17" s="84">
        <v>10</v>
      </c>
      <c r="AP17" s="84">
        <v>75</v>
      </c>
      <c r="AQ17" s="84">
        <v>15</v>
      </c>
      <c r="AR17" s="84">
        <v>15</v>
      </c>
      <c r="AS17" s="84">
        <v>62</v>
      </c>
      <c r="AT17" s="84">
        <v>1</v>
      </c>
      <c r="AU17" s="84">
        <v>478</v>
      </c>
      <c r="AV17" s="84"/>
      <c r="AW17" s="84">
        <v>5</v>
      </c>
      <c r="AX17" s="84"/>
      <c r="AY17" s="84">
        <v>2</v>
      </c>
      <c r="AZ17" s="84"/>
      <c r="BA17" s="84">
        <v>25</v>
      </c>
      <c r="BB17" s="84"/>
      <c r="BC17" s="84"/>
      <c r="BD17" s="84">
        <v>79</v>
      </c>
      <c r="BE17" s="84"/>
      <c r="BF17" s="84">
        <v>8</v>
      </c>
      <c r="BG17" s="84">
        <v>195</v>
      </c>
      <c r="BH17" s="84">
        <v>47</v>
      </c>
      <c r="BI17" s="84"/>
      <c r="BJ17" s="84">
        <v>218</v>
      </c>
      <c r="BK17" s="84"/>
      <c r="BL17" s="84">
        <v>308</v>
      </c>
      <c r="BM17" s="84">
        <v>200</v>
      </c>
      <c r="BN17" s="84">
        <v>80</v>
      </c>
      <c r="BO17" s="84"/>
      <c r="BP17" s="84"/>
      <c r="BQ17" s="84">
        <v>80</v>
      </c>
      <c r="BR17" s="84"/>
      <c r="BS17" s="84"/>
      <c r="BT17" s="84"/>
      <c r="BU17" s="84">
        <v>3</v>
      </c>
      <c r="BV17" s="84">
        <v>2</v>
      </c>
      <c r="BW17" s="84">
        <v>78</v>
      </c>
      <c r="BX17" s="84"/>
      <c r="BY17" s="84"/>
      <c r="BZ17" s="84">
        <v>11</v>
      </c>
      <c r="CA17" s="84">
        <v>9</v>
      </c>
      <c r="CB17" s="84">
        <v>258</v>
      </c>
      <c r="CC17" s="84"/>
      <c r="CD17" s="84">
        <v>268</v>
      </c>
      <c r="CE17" s="84"/>
      <c r="CF17" s="84">
        <v>17</v>
      </c>
      <c r="CG17" s="84">
        <v>32</v>
      </c>
      <c r="CH17" s="84">
        <v>6</v>
      </c>
      <c r="CI17" s="84"/>
      <c r="CJ17" s="84"/>
      <c r="CK17" s="84">
        <v>279</v>
      </c>
      <c r="CL17" s="84">
        <v>31</v>
      </c>
      <c r="CM17" s="84">
        <v>33</v>
      </c>
      <c r="CN17" s="84">
        <v>3</v>
      </c>
      <c r="CO17" s="84"/>
      <c r="CP17" s="84"/>
      <c r="CQ17" s="84"/>
      <c r="CR17" s="84"/>
      <c r="CS17" s="84"/>
      <c r="CT17" s="84"/>
      <c r="CU17" s="84"/>
      <c r="CV17" s="84">
        <v>18</v>
      </c>
      <c r="CW17" s="84"/>
      <c r="CX17" s="84"/>
      <c r="CY17" s="84">
        <v>43</v>
      </c>
      <c r="CZ17" s="84">
        <v>36</v>
      </c>
      <c r="DA17" s="84"/>
      <c r="DB17" s="84">
        <v>1</v>
      </c>
      <c r="DC17" s="84"/>
      <c r="DD17" s="84"/>
      <c r="DE17" s="84"/>
      <c r="DF17" s="84"/>
      <c r="DG17" s="84">
        <v>26</v>
      </c>
      <c r="DH17" s="82">
        <f t="shared" si="0"/>
        <v>3115</v>
      </c>
      <c r="DI17" s="81" t="s">
        <v>69</v>
      </c>
    </row>
    <row r="18" spans="1:113" s="28" customFormat="1" ht="15">
      <c r="A18" s="76">
        <v>2900</v>
      </c>
      <c r="B18" s="81" t="s">
        <v>70</v>
      </c>
      <c r="C18" s="82">
        <v>167</v>
      </c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>
        <v>2</v>
      </c>
      <c r="AZ18" s="84"/>
      <c r="BA18" s="84"/>
      <c r="BB18" s="84"/>
      <c r="BC18" s="84"/>
      <c r="BD18" s="84"/>
      <c r="BE18" s="84"/>
      <c r="BF18" s="84"/>
      <c r="BG18" s="84">
        <v>1</v>
      </c>
      <c r="BH18" s="84">
        <v>2</v>
      </c>
      <c r="BI18" s="84"/>
      <c r="BJ18" s="84">
        <v>1</v>
      </c>
      <c r="BK18" s="84"/>
      <c r="BL18" s="84">
        <v>14</v>
      </c>
      <c r="BM18" s="84">
        <v>4</v>
      </c>
      <c r="BN18" s="84">
        <v>4</v>
      </c>
      <c r="BO18" s="84"/>
      <c r="BP18" s="84"/>
      <c r="BQ18" s="84">
        <v>4</v>
      </c>
      <c r="BR18" s="84">
        <v>3</v>
      </c>
      <c r="BS18" s="84"/>
      <c r="BT18" s="84"/>
      <c r="BU18" s="84">
        <v>1</v>
      </c>
      <c r="BV18" s="84"/>
      <c r="BW18" s="84"/>
      <c r="BX18" s="84"/>
      <c r="BY18" s="84"/>
      <c r="BZ18" s="84">
        <v>3</v>
      </c>
      <c r="CA18" s="84">
        <v>11</v>
      </c>
      <c r="CB18" s="84">
        <v>43</v>
      </c>
      <c r="CC18" s="84">
        <v>3</v>
      </c>
      <c r="CD18" s="84">
        <v>8</v>
      </c>
      <c r="CE18" s="84"/>
      <c r="CF18" s="84">
        <v>3</v>
      </c>
      <c r="CG18" s="84">
        <v>9</v>
      </c>
      <c r="CH18" s="84"/>
      <c r="CI18" s="84">
        <v>3</v>
      </c>
      <c r="CJ18" s="84"/>
      <c r="CK18" s="84">
        <v>17</v>
      </c>
      <c r="CL18" s="84">
        <v>8</v>
      </c>
      <c r="CM18" s="84">
        <v>6</v>
      </c>
      <c r="CN18" s="84">
        <v>2</v>
      </c>
      <c r="CO18" s="84"/>
      <c r="CP18" s="84">
        <v>2</v>
      </c>
      <c r="CQ18" s="84">
        <v>2</v>
      </c>
      <c r="CR18" s="84"/>
      <c r="CS18" s="84">
        <v>3</v>
      </c>
      <c r="CT18" s="84"/>
      <c r="CU18" s="84"/>
      <c r="CV18" s="84">
        <v>1</v>
      </c>
      <c r="CW18" s="84"/>
      <c r="CX18" s="84"/>
      <c r="CY18" s="84">
        <v>5</v>
      </c>
      <c r="CZ18" s="84"/>
      <c r="DA18" s="84"/>
      <c r="DB18" s="84">
        <v>2</v>
      </c>
      <c r="DC18" s="84"/>
      <c r="DD18" s="84"/>
      <c r="DE18" s="84"/>
      <c r="DF18" s="84"/>
      <c r="DG18" s="84"/>
      <c r="DH18" s="82">
        <f t="shared" si="0"/>
        <v>167</v>
      </c>
      <c r="DI18" s="81" t="s">
        <v>70</v>
      </c>
    </row>
    <row r="19" spans="1:113" s="28" customFormat="1" ht="15">
      <c r="A19" s="76">
        <v>3010</v>
      </c>
      <c r="B19" s="81" t="s">
        <v>75</v>
      </c>
      <c r="C19" s="82">
        <v>107</v>
      </c>
      <c r="D19" s="84"/>
      <c r="E19" s="84"/>
      <c r="F19" s="84">
        <v>1</v>
      </c>
      <c r="G19" s="84"/>
      <c r="H19" s="84"/>
      <c r="I19" s="84"/>
      <c r="J19" s="84"/>
      <c r="K19" s="84"/>
      <c r="L19" s="84">
        <v>2</v>
      </c>
      <c r="M19" s="84">
        <v>7</v>
      </c>
      <c r="N19" s="84"/>
      <c r="O19" s="84"/>
      <c r="P19" s="84"/>
      <c r="Q19" s="84">
        <v>3</v>
      </c>
      <c r="R19" s="84"/>
      <c r="S19" s="84">
        <v>12</v>
      </c>
      <c r="T19" s="84">
        <v>7</v>
      </c>
      <c r="U19" s="84">
        <v>5</v>
      </c>
      <c r="V19" s="84">
        <v>17</v>
      </c>
      <c r="W19" s="84">
        <v>10</v>
      </c>
      <c r="X19" s="84">
        <v>15</v>
      </c>
      <c r="Y19" s="84"/>
      <c r="Z19" s="84">
        <v>3</v>
      </c>
      <c r="AA19" s="84"/>
      <c r="AB19" s="84"/>
      <c r="AC19" s="84">
        <v>1</v>
      </c>
      <c r="AD19" s="84">
        <v>3</v>
      </c>
      <c r="AE19" s="84">
        <v>5</v>
      </c>
      <c r="AF19" s="84">
        <v>3</v>
      </c>
      <c r="AG19" s="84">
        <v>1</v>
      </c>
      <c r="AH19" s="84"/>
      <c r="AI19" s="84"/>
      <c r="AJ19" s="84"/>
      <c r="AK19" s="84"/>
      <c r="AL19" s="84">
        <v>1</v>
      </c>
      <c r="AM19" s="84">
        <v>3</v>
      </c>
      <c r="AN19" s="84">
        <v>1</v>
      </c>
      <c r="AO19" s="84"/>
      <c r="AP19" s="84">
        <v>1</v>
      </c>
      <c r="AQ19" s="84"/>
      <c r="AR19" s="84">
        <v>2</v>
      </c>
      <c r="AS19" s="84"/>
      <c r="AT19" s="84"/>
      <c r="AU19" s="84">
        <v>1</v>
      </c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>
        <v>2</v>
      </c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>
        <v>1</v>
      </c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2">
        <f t="shared" si="0"/>
        <v>107</v>
      </c>
      <c r="DI19" s="81" t="s">
        <v>75</v>
      </c>
    </row>
    <row r="20" spans="1:113" s="28" customFormat="1" ht="15">
      <c r="A20" s="76">
        <v>3040</v>
      </c>
      <c r="B20" s="81" t="s">
        <v>76</v>
      </c>
      <c r="C20" s="82">
        <v>178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>
        <v>4</v>
      </c>
      <c r="V20" s="84">
        <v>1</v>
      </c>
      <c r="W20" s="84">
        <v>1</v>
      </c>
      <c r="X20" s="84">
        <v>3</v>
      </c>
      <c r="Y20" s="84">
        <v>1</v>
      </c>
      <c r="Z20" s="84">
        <v>3</v>
      </c>
      <c r="AA20" s="84"/>
      <c r="AB20" s="84"/>
      <c r="AC20" s="84">
        <v>1</v>
      </c>
      <c r="AD20" s="84">
        <v>1</v>
      </c>
      <c r="AE20" s="84">
        <v>9</v>
      </c>
      <c r="AF20" s="84">
        <v>5</v>
      </c>
      <c r="AG20" s="84">
        <v>1</v>
      </c>
      <c r="AH20" s="84">
        <v>1</v>
      </c>
      <c r="AI20" s="84">
        <v>3</v>
      </c>
      <c r="AJ20" s="84"/>
      <c r="AK20" s="84">
        <v>1</v>
      </c>
      <c r="AL20" s="84"/>
      <c r="AM20" s="84"/>
      <c r="AN20" s="84">
        <v>6</v>
      </c>
      <c r="AO20" s="84">
        <v>12</v>
      </c>
      <c r="AP20" s="84">
        <v>8</v>
      </c>
      <c r="AQ20" s="84">
        <v>13</v>
      </c>
      <c r="AR20" s="84">
        <v>1</v>
      </c>
      <c r="AS20" s="84">
        <v>5</v>
      </c>
      <c r="AT20" s="84"/>
      <c r="AU20" s="84">
        <v>14</v>
      </c>
      <c r="AV20" s="84"/>
      <c r="AW20" s="84">
        <v>6</v>
      </c>
      <c r="AX20" s="84">
        <v>2</v>
      </c>
      <c r="AY20" s="84">
        <v>1</v>
      </c>
      <c r="AZ20" s="84">
        <v>1</v>
      </c>
      <c r="BA20" s="84">
        <v>6</v>
      </c>
      <c r="BB20" s="84"/>
      <c r="BC20" s="84">
        <v>2</v>
      </c>
      <c r="BD20" s="84">
        <v>2</v>
      </c>
      <c r="BE20" s="84">
        <v>2</v>
      </c>
      <c r="BF20" s="84">
        <v>13</v>
      </c>
      <c r="BG20" s="84">
        <v>5</v>
      </c>
      <c r="BH20" s="84">
        <v>6</v>
      </c>
      <c r="BI20" s="84"/>
      <c r="BJ20" s="84">
        <v>2</v>
      </c>
      <c r="BK20" s="84"/>
      <c r="BL20" s="84">
        <v>5</v>
      </c>
      <c r="BM20" s="84">
        <v>3</v>
      </c>
      <c r="BN20" s="84">
        <v>2</v>
      </c>
      <c r="BO20" s="84">
        <v>1</v>
      </c>
      <c r="BP20" s="84"/>
      <c r="BQ20" s="84"/>
      <c r="BR20" s="84">
        <v>4</v>
      </c>
      <c r="BS20" s="84">
        <v>1</v>
      </c>
      <c r="BT20" s="84">
        <v>3</v>
      </c>
      <c r="BU20" s="84">
        <v>3</v>
      </c>
      <c r="BV20" s="84"/>
      <c r="BW20" s="84">
        <v>10</v>
      </c>
      <c r="BX20" s="84"/>
      <c r="BY20" s="84"/>
      <c r="BZ20" s="84"/>
      <c r="CA20" s="84">
        <v>2</v>
      </c>
      <c r="CB20" s="84"/>
      <c r="CC20" s="84"/>
      <c r="CD20" s="84"/>
      <c r="CE20" s="84"/>
      <c r="CF20" s="84"/>
      <c r="CG20" s="84"/>
      <c r="CH20" s="84"/>
      <c r="CI20" s="84"/>
      <c r="CJ20" s="84"/>
      <c r="CK20" s="84">
        <v>1</v>
      </c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>
        <v>1</v>
      </c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2">
        <f t="shared" si="0"/>
        <v>178</v>
      </c>
      <c r="DI20" s="81" t="s">
        <v>76</v>
      </c>
    </row>
    <row r="21" spans="1:114" s="28" customFormat="1" ht="15">
      <c r="A21" s="76">
        <v>3070</v>
      </c>
      <c r="B21" s="81" t="s">
        <v>169</v>
      </c>
      <c r="C21" s="82">
        <v>1</v>
      </c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>
        <v>1</v>
      </c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2">
        <f t="shared" si="0"/>
        <v>1</v>
      </c>
      <c r="DI21" s="81" t="s">
        <v>169</v>
      </c>
      <c r="DJ21" s="28" t="s">
        <v>293</v>
      </c>
    </row>
    <row r="22" spans="1:113" s="28" customFormat="1" ht="15">
      <c r="A22" s="76">
        <v>3090</v>
      </c>
      <c r="B22" s="81" t="s">
        <v>77</v>
      </c>
      <c r="C22" s="82">
        <v>72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>
        <v>2</v>
      </c>
      <c r="Y22" s="84"/>
      <c r="Z22" s="84"/>
      <c r="AA22" s="84"/>
      <c r="AB22" s="84"/>
      <c r="AC22" s="84"/>
      <c r="AD22" s="84">
        <v>1</v>
      </c>
      <c r="AE22" s="84">
        <v>2</v>
      </c>
      <c r="AF22" s="84">
        <v>1</v>
      </c>
      <c r="AG22" s="84">
        <v>1</v>
      </c>
      <c r="AH22" s="84"/>
      <c r="AI22" s="84">
        <v>2</v>
      </c>
      <c r="AJ22" s="84"/>
      <c r="AK22" s="84"/>
      <c r="AL22" s="84"/>
      <c r="AM22" s="84">
        <v>1</v>
      </c>
      <c r="AN22" s="84">
        <v>1</v>
      </c>
      <c r="AO22" s="84"/>
      <c r="AP22" s="84"/>
      <c r="AQ22" s="84">
        <v>1</v>
      </c>
      <c r="AR22" s="84"/>
      <c r="AS22" s="84"/>
      <c r="AT22" s="84"/>
      <c r="AU22" s="84">
        <v>3</v>
      </c>
      <c r="AV22" s="84">
        <v>1</v>
      </c>
      <c r="AW22" s="84">
        <v>2</v>
      </c>
      <c r="AX22" s="84">
        <v>1</v>
      </c>
      <c r="AY22" s="84">
        <v>2</v>
      </c>
      <c r="AZ22" s="84">
        <v>1</v>
      </c>
      <c r="BA22" s="84"/>
      <c r="BB22" s="84">
        <v>1</v>
      </c>
      <c r="BC22" s="84">
        <v>3</v>
      </c>
      <c r="BD22" s="84">
        <v>2</v>
      </c>
      <c r="BE22" s="84">
        <v>3</v>
      </c>
      <c r="BF22" s="84">
        <v>10</v>
      </c>
      <c r="BG22" s="84">
        <v>4</v>
      </c>
      <c r="BH22" s="84">
        <v>4</v>
      </c>
      <c r="BI22" s="84"/>
      <c r="BJ22" s="84">
        <v>3</v>
      </c>
      <c r="BK22" s="84"/>
      <c r="BL22" s="84"/>
      <c r="BM22" s="84">
        <v>1</v>
      </c>
      <c r="BN22" s="84">
        <v>3</v>
      </c>
      <c r="BO22" s="84"/>
      <c r="BP22" s="84">
        <v>2</v>
      </c>
      <c r="BQ22" s="84"/>
      <c r="BR22" s="84"/>
      <c r="BS22" s="84">
        <v>3</v>
      </c>
      <c r="BT22" s="84"/>
      <c r="BU22" s="84">
        <v>1</v>
      </c>
      <c r="BV22" s="84">
        <v>3</v>
      </c>
      <c r="BW22" s="84">
        <v>1</v>
      </c>
      <c r="BX22" s="84"/>
      <c r="BY22" s="84"/>
      <c r="BZ22" s="84">
        <v>2</v>
      </c>
      <c r="CA22" s="84"/>
      <c r="CB22" s="84">
        <v>1</v>
      </c>
      <c r="CC22" s="84">
        <v>1</v>
      </c>
      <c r="CD22" s="84">
        <v>1</v>
      </c>
      <c r="CE22" s="84"/>
      <c r="CF22" s="84"/>
      <c r="CG22" s="84">
        <v>1</v>
      </c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2">
        <f t="shared" si="0"/>
        <v>72</v>
      </c>
      <c r="DI22" s="81" t="s">
        <v>77</v>
      </c>
    </row>
    <row r="23" spans="1:114" s="28" customFormat="1" ht="15">
      <c r="A23" s="76">
        <v>3100</v>
      </c>
      <c r="B23" s="81" t="s">
        <v>78</v>
      </c>
      <c r="C23" s="82">
        <v>57</v>
      </c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>
        <v>3</v>
      </c>
      <c r="Y23" s="84"/>
      <c r="Z23" s="84"/>
      <c r="AA23" s="84"/>
      <c r="AB23" s="84"/>
      <c r="AC23" s="84">
        <v>6</v>
      </c>
      <c r="AD23" s="84">
        <v>3</v>
      </c>
      <c r="AE23" s="84">
        <v>15</v>
      </c>
      <c r="AF23" s="84">
        <v>11</v>
      </c>
      <c r="AG23" s="84"/>
      <c r="AH23" s="84">
        <v>1</v>
      </c>
      <c r="AI23" s="84">
        <v>4</v>
      </c>
      <c r="AJ23" s="84"/>
      <c r="AK23" s="84"/>
      <c r="AL23" s="84"/>
      <c r="AM23" s="84"/>
      <c r="AN23" s="84">
        <v>4</v>
      </c>
      <c r="AO23" s="84"/>
      <c r="AP23" s="84">
        <v>5</v>
      </c>
      <c r="AQ23" s="84">
        <v>1</v>
      </c>
      <c r="AR23" s="84"/>
      <c r="AS23" s="84">
        <v>2</v>
      </c>
      <c r="AT23" s="84">
        <v>1</v>
      </c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>
        <v>1</v>
      </c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2">
        <f t="shared" si="0"/>
        <v>57</v>
      </c>
      <c r="DI23" s="81" t="s">
        <v>78</v>
      </c>
      <c r="DJ23" s="28" t="s">
        <v>294</v>
      </c>
    </row>
    <row r="24" spans="1:114" s="28" customFormat="1" ht="15">
      <c r="A24" s="76">
        <v>3109</v>
      </c>
      <c r="B24" s="81" t="s">
        <v>295</v>
      </c>
      <c r="C24" s="82">
        <v>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>
        <v>1</v>
      </c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2">
        <f t="shared" si="0"/>
        <v>1</v>
      </c>
      <c r="DI24" s="81" t="s">
        <v>295</v>
      </c>
      <c r="DJ24" s="28" t="s">
        <v>296</v>
      </c>
    </row>
    <row r="25" spans="1:114" s="28" customFormat="1" ht="15">
      <c r="A25" s="76">
        <v>3200</v>
      </c>
      <c r="B25" s="81" t="s">
        <v>79</v>
      </c>
      <c r="C25" s="82">
        <v>23</v>
      </c>
      <c r="D25" s="84"/>
      <c r="E25" s="84"/>
      <c r="F25" s="84"/>
      <c r="G25" s="84"/>
      <c r="H25" s="84"/>
      <c r="I25" s="84"/>
      <c r="J25" s="84"/>
      <c r="K25" s="84"/>
      <c r="L25" s="84">
        <v>1</v>
      </c>
      <c r="M25" s="84"/>
      <c r="N25" s="84"/>
      <c r="O25" s="84"/>
      <c r="P25" s="84"/>
      <c r="Q25" s="84">
        <v>1</v>
      </c>
      <c r="R25" s="84">
        <v>1</v>
      </c>
      <c r="S25" s="84">
        <v>2</v>
      </c>
      <c r="T25" s="84"/>
      <c r="U25" s="84"/>
      <c r="V25" s="84"/>
      <c r="W25" s="84"/>
      <c r="X25" s="84">
        <v>1</v>
      </c>
      <c r="Y25" s="84"/>
      <c r="Z25" s="84"/>
      <c r="AA25" s="84"/>
      <c r="AB25" s="84"/>
      <c r="AC25" s="84"/>
      <c r="AD25" s="84">
        <v>1</v>
      </c>
      <c r="AE25" s="84"/>
      <c r="AF25" s="84">
        <v>1</v>
      </c>
      <c r="AG25" s="84"/>
      <c r="AH25" s="84">
        <v>1</v>
      </c>
      <c r="AI25" s="84">
        <v>1</v>
      </c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>
        <v>1</v>
      </c>
      <c r="AX25" s="84"/>
      <c r="AY25" s="84"/>
      <c r="AZ25" s="84"/>
      <c r="BA25" s="84"/>
      <c r="BB25" s="84"/>
      <c r="BC25" s="84">
        <v>1</v>
      </c>
      <c r="BD25" s="84">
        <v>1</v>
      </c>
      <c r="BE25" s="84"/>
      <c r="BF25" s="84"/>
      <c r="BG25" s="84"/>
      <c r="BH25" s="84">
        <v>1</v>
      </c>
      <c r="BI25" s="84"/>
      <c r="BJ25" s="84">
        <v>1</v>
      </c>
      <c r="BK25" s="84"/>
      <c r="BL25" s="84"/>
      <c r="BM25" s="84">
        <v>1</v>
      </c>
      <c r="BN25" s="84"/>
      <c r="BO25" s="84"/>
      <c r="BP25" s="84">
        <v>1</v>
      </c>
      <c r="BQ25" s="84"/>
      <c r="BR25" s="84">
        <v>1</v>
      </c>
      <c r="BS25" s="84"/>
      <c r="BT25" s="84">
        <v>1</v>
      </c>
      <c r="BU25" s="84">
        <v>1</v>
      </c>
      <c r="BV25" s="84"/>
      <c r="BW25" s="84">
        <v>1</v>
      </c>
      <c r="BX25" s="84"/>
      <c r="BY25" s="84"/>
      <c r="BZ25" s="84">
        <v>1</v>
      </c>
      <c r="CA25" s="84"/>
      <c r="CB25" s="84"/>
      <c r="CC25" s="84"/>
      <c r="CD25" s="84">
        <v>1</v>
      </c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2">
        <f t="shared" si="0"/>
        <v>23</v>
      </c>
      <c r="DI25" s="81" t="s">
        <v>79</v>
      </c>
      <c r="DJ25" s="28" t="s">
        <v>297</v>
      </c>
    </row>
    <row r="26" spans="1:114" s="28" customFormat="1" ht="15">
      <c r="A26" s="85" t="s">
        <v>80</v>
      </c>
      <c r="B26" s="86"/>
      <c r="C26" s="87">
        <f aca="true" t="shared" si="1" ref="C26:AH26">SUM(C8:C25)</f>
        <v>12054</v>
      </c>
      <c r="D26" s="87">
        <f t="shared" si="1"/>
        <v>1</v>
      </c>
      <c r="E26" s="87">
        <f t="shared" si="1"/>
        <v>0</v>
      </c>
      <c r="F26" s="87">
        <f t="shared" si="1"/>
        <v>1</v>
      </c>
      <c r="G26" s="87">
        <f t="shared" si="1"/>
        <v>1</v>
      </c>
      <c r="H26" s="87">
        <f t="shared" si="1"/>
        <v>2</v>
      </c>
      <c r="I26" s="87">
        <f t="shared" si="1"/>
        <v>0</v>
      </c>
      <c r="J26" s="87">
        <f t="shared" si="1"/>
        <v>0</v>
      </c>
      <c r="K26" s="87">
        <f t="shared" si="1"/>
        <v>0</v>
      </c>
      <c r="L26" s="87">
        <f t="shared" si="1"/>
        <v>11</v>
      </c>
      <c r="M26" s="87">
        <f t="shared" si="1"/>
        <v>39</v>
      </c>
      <c r="N26" s="87">
        <f t="shared" si="1"/>
        <v>0</v>
      </c>
      <c r="O26" s="87">
        <f t="shared" si="1"/>
        <v>15</v>
      </c>
      <c r="P26" s="87">
        <f t="shared" si="1"/>
        <v>2</v>
      </c>
      <c r="Q26" s="87">
        <f t="shared" si="1"/>
        <v>53</v>
      </c>
      <c r="R26" s="87">
        <f t="shared" si="1"/>
        <v>58</v>
      </c>
      <c r="S26" s="87">
        <f t="shared" si="1"/>
        <v>349</v>
      </c>
      <c r="T26" s="87">
        <f t="shared" si="1"/>
        <v>182</v>
      </c>
      <c r="U26" s="87">
        <f t="shared" si="1"/>
        <v>120</v>
      </c>
      <c r="V26" s="87">
        <f t="shared" si="1"/>
        <v>226</v>
      </c>
      <c r="W26" s="87">
        <f t="shared" si="1"/>
        <v>805</v>
      </c>
      <c r="X26" s="87">
        <f t="shared" si="1"/>
        <v>693</v>
      </c>
      <c r="Y26" s="87">
        <f t="shared" si="1"/>
        <v>293</v>
      </c>
      <c r="Z26" s="87">
        <f t="shared" si="1"/>
        <v>124</v>
      </c>
      <c r="AA26" s="87">
        <f t="shared" si="1"/>
        <v>75</v>
      </c>
      <c r="AB26" s="87">
        <f t="shared" si="1"/>
        <v>30</v>
      </c>
      <c r="AC26" s="87">
        <f t="shared" si="1"/>
        <v>157</v>
      </c>
      <c r="AD26" s="87">
        <f t="shared" si="1"/>
        <v>114</v>
      </c>
      <c r="AE26" s="87">
        <f t="shared" si="1"/>
        <v>201</v>
      </c>
      <c r="AF26" s="87">
        <f t="shared" si="1"/>
        <v>160</v>
      </c>
      <c r="AG26" s="87">
        <f t="shared" si="1"/>
        <v>27</v>
      </c>
      <c r="AH26" s="87">
        <f t="shared" si="1"/>
        <v>24</v>
      </c>
      <c r="AI26" s="87">
        <f aca="true" t="shared" si="2" ref="AI26:BN26">SUM(AI8:AI25)</f>
        <v>260</v>
      </c>
      <c r="AJ26" s="87">
        <f t="shared" si="2"/>
        <v>22</v>
      </c>
      <c r="AK26" s="87">
        <f t="shared" si="2"/>
        <v>13</v>
      </c>
      <c r="AL26" s="87">
        <f t="shared" si="2"/>
        <v>4</v>
      </c>
      <c r="AM26" s="87">
        <f t="shared" si="2"/>
        <v>10</v>
      </c>
      <c r="AN26" s="87">
        <f t="shared" si="2"/>
        <v>61</v>
      </c>
      <c r="AO26" s="87">
        <f t="shared" si="2"/>
        <v>200</v>
      </c>
      <c r="AP26" s="87">
        <f t="shared" si="2"/>
        <v>320</v>
      </c>
      <c r="AQ26" s="87">
        <f t="shared" si="2"/>
        <v>236</v>
      </c>
      <c r="AR26" s="87">
        <f t="shared" si="2"/>
        <v>98</v>
      </c>
      <c r="AS26" s="87">
        <f t="shared" si="2"/>
        <v>132</v>
      </c>
      <c r="AT26" s="87">
        <f t="shared" si="2"/>
        <v>22</v>
      </c>
      <c r="AU26" s="87">
        <f t="shared" si="2"/>
        <v>571</v>
      </c>
      <c r="AV26" s="87">
        <f t="shared" si="2"/>
        <v>8</v>
      </c>
      <c r="AW26" s="87">
        <f t="shared" si="2"/>
        <v>207</v>
      </c>
      <c r="AX26" s="87">
        <f t="shared" si="2"/>
        <v>5</v>
      </c>
      <c r="AY26" s="87">
        <f t="shared" si="2"/>
        <v>137</v>
      </c>
      <c r="AZ26" s="87">
        <f t="shared" si="2"/>
        <v>8</v>
      </c>
      <c r="BA26" s="87">
        <f t="shared" si="2"/>
        <v>108</v>
      </c>
      <c r="BB26" s="87">
        <f t="shared" si="2"/>
        <v>1</v>
      </c>
      <c r="BC26" s="87">
        <f t="shared" si="2"/>
        <v>112</v>
      </c>
      <c r="BD26" s="87">
        <f t="shared" si="2"/>
        <v>241</v>
      </c>
      <c r="BE26" s="87">
        <f t="shared" si="2"/>
        <v>70</v>
      </c>
      <c r="BF26" s="87">
        <f t="shared" si="2"/>
        <v>210</v>
      </c>
      <c r="BG26" s="87">
        <f t="shared" si="2"/>
        <v>416</v>
      </c>
      <c r="BH26" s="87">
        <f t="shared" si="2"/>
        <v>226</v>
      </c>
      <c r="BI26" s="87">
        <f t="shared" si="2"/>
        <v>8</v>
      </c>
      <c r="BJ26" s="87">
        <f t="shared" si="2"/>
        <v>384</v>
      </c>
      <c r="BK26" s="87">
        <f t="shared" si="2"/>
        <v>34</v>
      </c>
      <c r="BL26" s="87">
        <f t="shared" si="2"/>
        <v>593</v>
      </c>
      <c r="BM26" s="87">
        <f t="shared" si="2"/>
        <v>318</v>
      </c>
      <c r="BN26" s="87">
        <f t="shared" si="2"/>
        <v>193</v>
      </c>
      <c r="BO26" s="87">
        <f aca="true" t="shared" si="3" ref="BO26:CT26">SUM(BO8:BO25)</f>
        <v>16</v>
      </c>
      <c r="BP26" s="87">
        <f t="shared" si="3"/>
        <v>79</v>
      </c>
      <c r="BQ26" s="87">
        <f t="shared" si="3"/>
        <v>105</v>
      </c>
      <c r="BR26" s="87">
        <f t="shared" si="3"/>
        <v>99</v>
      </c>
      <c r="BS26" s="87">
        <f t="shared" si="3"/>
        <v>99</v>
      </c>
      <c r="BT26" s="87">
        <f t="shared" si="3"/>
        <v>163</v>
      </c>
      <c r="BU26" s="87">
        <f t="shared" si="3"/>
        <v>190</v>
      </c>
      <c r="BV26" s="87">
        <f t="shared" si="3"/>
        <v>139</v>
      </c>
      <c r="BW26" s="87">
        <f t="shared" si="3"/>
        <v>210</v>
      </c>
      <c r="BX26" s="87">
        <f t="shared" si="3"/>
        <v>0</v>
      </c>
      <c r="BY26" s="87">
        <f t="shared" si="3"/>
        <v>0</v>
      </c>
      <c r="BZ26" s="87">
        <f t="shared" si="3"/>
        <v>128</v>
      </c>
      <c r="CA26" s="87">
        <f t="shared" si="3"/>
        <v>100</v>
      </c>
      <c r="CB26" s="87">
        <f t="shared" si="3"/>
        <v>471</v>
      </c>
      <c r="CC26" s="87">
        <f t="shared" si="3"/>
        <v>45</v>
      </c>
      <c r="CD26" s="87">
        <f t="shared" si="3"/>
        <v>314</v>
      </c>
      <c r="CE26" s="87">
        <f t="shared" si="3"/>
        <v>1</v>
      </c>
      <c r="CF26" s="87">
        <f t="shared" si="3"/>
        <v>117</v>
      </c>
      <c r="CG26" s="87">
        <f t="shared" si="3"/>
        <v>102</v>
      </c>
      <c r="CH26" s="87">
        <f t="shared" si="3"/>
        <v>14</v>
      </c>
      <c r="CI26" s="87">
        <f t="shared" si="3"/>
        <v>9</v>
      </c>
      <c r="CJ26" s="87">
        <f t="shared" si="3"/>
        <v>0</v>
      </c>
      <c r="CK26" s="87">
        <f t="shared" si="3"/>
        <v>337</v>
      </c>
      <c r="CL26" s="87">
        <f t="shared" si="3"/>
        <v>49</v>
      </c>
      <c r="CM26" s="87">
        <f t="shared" si="3"/>
        <v>56</v>
      </c>
      <c r="CN26" s="87">
        <f t="shared" si="3"/>
        <v>12</v>
      </c>
      <c r="CO26" s="87">
        <f t="shared" si="3"/>
        <v>0</v>
      </c>
      <c r="CP26" s="87">
        <f t="shared" si="3"/>
        <v>2</v>
      </c>
      <c r="CQ26" s="87">
        <f t="shared" si="3"/>
        <v>3</v>
      </c>
      <c r="CR26" s="87">
        <f t="shared" si="3"/>
        <v>0</v>
      </c>
      <c r="CS26" s="87">
        <f t="shared" si="3"/>
        <v>3</v>
      </c>
      <c r="CT26" s="87">
        <f t="shared" si="3"/>
        <v>0</v>
      </c>
      <c r="CU26" s="87">
        <f>SUM(CU8:CU25)</f>
        <v>0</v>
      </c>
      <c r="CV26" s="87">
        <f>SUM(CV8:CV25)</f>
        <v>20</v>
      </c>
      <c r="CW26" s="87">
        <f>SUM(CW8:CW25)</f>
        <v>1</v>
      </c>
      <c r="CX26" s="87">
        <f>SUM(CX8:CX25)</f>
        <v>4</v>
      </c>
      <c r="CY26" s="87">
        <f>SUM(CY8:CY25)</f>
        <v>66</v>
      </c>
      <c r="CZ26" s="87">
        <f>SUM(CZ8:CZ25)</f>
        <v>36</v>
      </c>
      <c r="DA26" s="87">
        <f>SUM(DA8:DA25)</f>
        <v>25</v>
      </c>
      <c r="DB26" s="87">
        <f>SUM(DB8:DB25)</f>
        <v>19</v>
      </c>
      <c r="DC26" s="87">
        <f>SUM(DC8:DC25)</f>
        <v>0</v>
      </c>
      <c r="DD26" s="87">
        <f>SUM(DD8:DD25)</f>
        <v>3</v>
      </c>
      <c r="DE26" s="87">
        <f>SUM(DE8:DE25)</f>
        <v>0</v>
      </c>
      <c r="DF26" s="87">
        <f>SUM(DF8:DF25)</f>
        <v>0</v>
      </c>
      <c r="DG26" s="87">
        <f>SUM(DG8:DG25)</f>
        <v>26</v>
      </c>
      <c r="DH26" s="87">
        <f t="shared" si="0"/>
        <v>12054</v>
      </c>
      <c r="DI26" s="36" t="s">
        <v>81</v>
      </c>
      <c r="DJ26" s="36"/>
    </row>
    <row r="28" spans="111:112" ht="12.75">
      <c r="DG28" s="37" t="s">
        <v>82</v>
      </c>
      <c r="DH28" s="59">
        <f>SUM(DH8:DH25)</f>
        <v>12054</v>
      </c>
    </row>
  </sheetData>
  <sheetProtection selectLockedCells="1" selectUnlockedCells="1"/>
  <mergeCells count="1">
    <mergeCell ref="AK3:AL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F31"/>
  <sheetViews>
    <sheetView zoomScale="90" zoomScaleNormal="90" zoomScalePageLayoutView="0" workbookViewId="0" topLeftCell="A1">
      <pane xSplit="3" topLeftCell="D1" activePane="topRight" state="frozen"/>
      <selection pane="topLeft" activeCell="A1" sqref="A1"/>
      <selection pane="topRight" activeCell="C27" sqref="C27"/>
    </sheetView>
  </sheetViews>
  <sheetFormatPr defaultColWidth="11.57421875" defaultRowHeight="12.75"/>
  <cols>
    <col min="1" max="1" width="15.28125" style="0" customWidth="1"/>
    <col min="2" max="2" width="37.00390625" style="0" customWidth="1"/>
    <col min="3" max="3" width="19.421875" style="0" customWidth="1"/>
    <col min="4" max="81" width="11.57421875" style="0" customWidth="1"/>
    <col min="82" max="82" width="18.8515625" style="0" customWidth="1"/>
    <col min="83" max="83" width="19.57421875" style="0" customWidth="1"/>
    <col min="84" max="84" width="138.00390625" style="0" customWidth="1"/>
  </cols>
  <sheetData>
    <row r="1" spans="1:84" ht="15.75">
      <c r="A1" s="38"/>
      <c r="CF1" s="7" t="s">
        <v>2</v>
      </c>
    </row>
    <row r="2" spans="1:84" ht="15.75">
      <c r="A2" s="1" t="s">
        <v>0</v>
      </c>
      <c r="B2" s="2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9"/>
      <c r="T2" s="88"/>
      <c r="U2" s="88"/>
      <c r="V2" s="89"/>
      <c r="W2" s="88"/>
      <c r="X2" s="88"/>
      <c r="Y2" s="89"/>
      <c r="Z2" s="88"/>
      <c r="AA2" s="88"/>
      <c r="AB2" s="88"/>
      <c r="AC2" s="89"/>
      <c r="AD2" s="88"/>
      <c r="AE2" s="88"/>
      <c r="AF2" s="88"/>
      <c r="AG2" s="88"/>
      <c r="AH2" s="88"/>
      <c r="AI2" s="88"/>
      <c r="AJ2" s="89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" t="s">
        <v>298</v>
      </c>
    </row>
    <row r="3" spans="1:84" ht="15.75">
      <c r="A3" s="1" t="s">
        <v>3</v>
      </c>
      <c r="B3" s="2" t="s">
        <v>299</v>
      </c>
      <c r="C3" s="90"/>
      <c r="D3" s="75">
        <v>42218</v>
      </c>
      <c r="E3" s="75">
        <v>42224</v>
      </c>
      <c r="F3" s="75">
        <v>42225</v>
      </c>
      <c r="G3" s="75">
        <v>42226</v>
      </c>
      <c r="H3" s="75">
        <v>42232</v>
      </c>
      <c r="I3" s="75">
        <v>42237</v>
      </c>
      <c r="J3" s="75">
        <v>42238</v>
      </c>
      <c r="K3" s="75">
        <v>42241</v>
      </c>
      <c r="L3" s="75">
        <v>42242</v>
      </c>
      <c r="M3" s="75">
        <v>42243</v>
      </c>
      <c r="N3" s="75">
        <v>42244</v>
      </c>
      <c r="O3" s="75">
        <v>42245</v>
      </c>
      <c r="P3" s="75">
        <v>42246</v>
      </c>
      <c r="Q3" s="75">
        <v>42248</v>
      </c>
      <c r="R3" s="75">
        <v>42249</v>
      </c>
      <c r="S3" s="75">
        <v>42250</v>
      </c>
      <c r="T3" s="75">
        <v>42251</v>
      </c>
      <c r="U3" s="75">
        <v>42252</v>
      </c>
      <c r="V3" s="75">
        <v>42253</v>
      </c>
      <c r="W3" s="75">
        <v>42254</v>
      </c>
      <c r="X3" s="75">
        <v>42255</v>
      </c>
      <c r="Y3" s="75">
        <v>42257</v>
      </c>
      <c r="Z3" s="75">
        <v>42259</v>
      </c>
      <c r="AA3" s="75">
        <v>42260</v>
      </c>
      <c r="AB3" s="75">
        <v>42262</v>
      </c>
      <c r="AC3" s="75">
        <v>42264</v>
      </c>
      <c r="AD3" s="75">
        <v>42265</v>
      </c>
      <c r="AE3" s="75">
        <v>42266</v>
      </c>
      <c r="AF3" s="75">
        <v>42267</v>
      </c>
      <c r="AG3" s="75">
        <v>42268</v>
      </c>
      <c r="AH3" s="75">
        <v>42269</v>
      </c>
      <c r="AI3" s="75">
        <v>42270</v>
      </c>
      <c r="AJ3" s="75">
        <v>42271</v>
      </c>
      <c r="AK3" s="75">
        <v>42272</v>
      </c>
      <c r="AL3" s="75">
        <v>42273</v>
      </c>
      <c r="AM3" s="75">
        <v>42274</v>
      </c>
      <c r="AN3" s="75">
        <v>42275</v>
      </c>
      <c r="AO3" s="75">
        <v>42276</v>
      </c>
      <c r="AP3" s="75">
        <v>42277</v>
      </c>
      <c r="AQ3" s="75">
        <v>42278</v>
      </c>
      <c r="AR3" s="75">
        <v>42279</v>
      </c>
      <c r="AS3" s="75">
        <v>42280</v>
      </c>
      <c r="AT3" s="75">
        <v>42281</v>
      </c>
      <c r="AU3" s="75">
        <v>42282</v>
      </c>
      <c r="AV3" s="75">
        <v>42283</v>
      </c>
      <c r="AW3" s="75">
        <v>42284</v>
      </c>
      <c r="AX3" s="75">
        <v>42285</v>
      </c>
      <c r="AY3" s="75">
        <v>42286</v>
      </c>
      <c r="AZ3" s="75">
        <v>42287</v>
      </c>
      <c r="BA3" s="75">
        <v>42288</v>
      </c>
      <c r="BB3" s="75">
        <v>42289</v>
      </c>
      <c r="BC3" s="75">
        <v>42291</v>
      </c>
      <c r="BD3" s="75">
        <v>42294</v>
      </c>
      <c r="BE3" s="75">
        <v>42295</v>
      </c>
      <c r="BF3" s="75">
        <v>42296</v>
      </c>
      <c r="BG3" s="75">
        <v>42297</v>
      </c>
      <c r="BH3" s="75">
        <v>42298</v>
      </c>
      <c r="BI3" s="75">
        <v>42300</v>
      </c>
      <c r="BJ3" s="75">
        <v>42301</v>
      </c>
      <c r="BK3" s="75">
        <v>42302</v>
      </c>
      <c r="BL3" s="75">
        <v>42303</v>
      </c>
      <c r="BM3" s="75">
        <v>42305</v>
      </c>
      <c r="BN3" s="75">
        <v>42306</v>
      </c>
      <c r="BO3" s="75">
        <v>42309</v>
      </c>
      <c r="BP3" s="75">
        <v>42310</v>
      </c>
      <c r="BQ3" s="75">
        <v>42311</v>
      </c>
      <c r="BR3" s="75">
        <v>42312</v>
      </c>
      <c r="BS3" s="75">
        <v>42313</v>
      </c>
      <c r="BT3" s="75">
        <v>42314</v>
      </c>
      <c r="BU3" s="75">
        <v>42315</v>
      </c>
      <c r="BV3" s="75">
        <v>42316</v>
      </c>
      <c r="BW3" s="75">
        <v>42317</v>
      </c>
      <c r="BX3" s="75">
        <v>42318</v>
      </c>
      <c r="BY3" s="75">
        <v>42319</v>
      </c>
      <c r="BZ3" s="75">
        <v>42321</v>
      </c>
      <c r="CA3" s="75">
        <v>42330</v>
      </c>
      <c r="CB3" s="75">
        <v>42333</v>
      </c>
      <c r="CC3" s="75">
        <v>42334</v>
      </c>
      <c r="CD3" s="65"/>
      <c r="CE3" s="91"/>
      <c r="CF3" s="28" t="s">
        <v>300</v>
      </c>
    </row>
    <row r="4" spans="1:84" ht="15.75">
      <c r="A4" s="9" t="s">
        <v>6</v>
      </c>
      <c r="B4" s="10" t="s">
        <v>7</v>
      </c>
      <c r="C4" s="90"/>
      <c r="D4" s="77" t="s">
        <v>226</v>
      </c>
      <c r="E4" s="77">
        <v>0.3333333333333333</v>
      </c>
      <c r="F4" s="77">
        <v>0.3541666666666667</v>
      </c>
      <c r="G4" s="77">
        <v>0.3645833333333333</v>
      </c>
      <c r="H4" s="77" t="s">
        <v>193</v>
      </c>
      <c r="I4" s="77">
        <v>0.3611111111111111</v>
      </c>
      <c r="J4" s="77">
        <v>0.5173611111111112</v>
      </c>
      <c r="K4" s="77">
        <v>0.4166666666666667</v>
      </c>
      <c r="L4" s="77" t="s">
        <v>193</v>
      </c>
      <c r="M4" s="77" t="s">
        <v>226</v>
      </c>
      <c r="N4" s="77" t="s">
        <v>190</v>
      </c>
      <c r="O4" s="77" t="s">
        <v>205</v>
      </c>
      <c r="P4" s="77" t="s">
        <v>301</v>
      </c>
      <c r="Q4" s="77" t="s">
        <v>194</v>
      </c>
      <c r="R4" s="77" t="s">
        <v>194</v>
      </c>
      <c r="S4" s="77"/>
      <c r="T4" s="77" t="s">
        <v>201</v>
      </c>
      <c r="U4" s="77" t="s">
        <v>202</v>
      </c>
      <c r="V4" s="77">
        <v>0.4166666666666667</v>
      </c>
      <c r="W4" s="77" t="s">
        <v>200</v>
      </c>
      <c r="X4" s="77" t="s">
        <v>203</v>
      </c>
      <c r="Y4" s="77"/>
      <c r="Z4" s="77" t="s">
        <v>245</v>
      </c>
      <c r="AA4" s="77" t="s">
        <v>197</v>
      </c>
      <c r="AB4" s="77" t="s">
        <v>189</v>
      </c>
      <c r="AC4" s="77"/>
      <c r="AD4" s="77" t="s">
        <v>301</v>
      </c>
      <c r="AE4" s="77" t="s">
        <v>205</v>
      </c>
      <c r="AF4" s="77" t="s">
        <v>193</v>
      </c>
      <c r="AG4" s="77" t="s">
        <v>194</v>
      </c>
      <c r="AH4" s="77" t="s">
        <v>194</v>
      </c>
      <c r="AI4" s="77" t="s">
        <v>194</v>
      </c>
      <c r="AJ4" s="77">
        <v>0.4166666666666667</v>
      </c>
      <c r="AK4" s="77" t="s">
        <v>198</v>
      </c>
      <c r="AL4" s="77" t="s">
        <v>194</v>
      </c>
      <c r="AM4" s="77" t="s">
        <v>193</v>
      </c>
      <c r="AN4" s="77" t="s">
        <v>203</v>
      </c>
      <c r="AO4" s="77" t="s">
        <v>194</v>
      </c>
      <c r="AP4" s="77" t="s">
        <v>194</v>
      </c>
      <c r="AQ4" s="77" t="s">
        <v>302</v>
      </c>
      <c r="AR4" s="77" t="s">
        <v>208</v>
      </c>
      <c r="AS4" s="77">
        <v>0.3333333333333333</v>
      </c>
      <c r="AT4" s="77"/>
      <c r="AU4" s="77" t="s">
        <v>189</v>
      </c>
      <c r="AV4" s="77" t="s">
        <v>185</v>
      </c>
      <c r="AW4" s="77">
        <v>0.3541666666666667</v>
      </c>
      <c r="AX4" s="77">
        <v>0.4166666666666667</v>
      </c>
      <c r="AY4" s="77" t="s">
        <v>193</v>
      </c>
      <c r="AZ4" s="77" t="s">
        <v>187</v>
      </c>
      <c r="BA4" s="77" t="s">
        <v>303</v>
      </c>
      <c r="BB4" s="77" t="s">
        <v>194</v>
      </c>
      <c r="BC4" s="77">
        <v>0.3333333333333333</v>
      </c>
      <c r="BD4" s="77">
        <v>0.3333333333333333</v>
      </c>
      <c r="BE4" s="77">
        <v>0.4166666666666667</v>
      </c>
      <c r="BF4" s="77" t="s">
        <v>207</v>
      </c>
      <c r="BG4" s="77" t="s">
        <v>194</v>
      </c>
      <c r="BH4" s="77">
        <v>0.3645833333333333</v>
      </c>
      <c r="BI4" s="77" t="s">
        <v>301</v>
      </c>
      <c r="BJ4" s="77" t="s">
        <v>180</v>
      </c>
      <c r="BK4" s="77" t="s">
        <v>209</v>
      </c>
      <c r="BL4" s="77" t="s">
        <v>202</v>
      </c>
      <c r="BM4" s="77">
        <v>0.5</v>
      </c>
      <c r="BN4" s="77" t="s">
        <v>192</v>
      </c>
      <c r="BO4" s="77">
        <v>0.3125</v>
      </c>
      <c r="BP4" s="77">
        <v>0.375</v>
      </c>
      <c r="BQ4" s="77">
        <v>0.3645833333333333</v>
      </c>
      <c r="BR4" s="77" t="s">
        <v>198</v>
      </c>
      <c r="BS4" s="77">
        <v>0.3888888888888889</v>
      </c>
      <c r="BT4" s="77">
        <v>0.3541666666666667</v>
      </c>
      <c r="BU4" s="77">
        <v>0.34375</v>
      </c>
      <c r="BV4" s="77">
        <v>0.3229166666666667</v>
      </c>
      <c r="BW4" s="77">
        <v>0.3958333333333333</v>
      </c>
      <c r="BX4" s="77">
        <v>0.3333333333333333</v>
      </c>
      <c r="BY4" s="77">
        <v>0.3263888888888889</v>
      </c>
      <c r="BZ4" s="77">
        <v>0.3368055555555556</v>
      </c>
      <c r="CA4" s="77" t="s">
        <v>304</v>
      </c>
      <c r="CB4" s="77" t="s">
        <v>245</v>
      </c>
      <c r="CC4" s="77">
        <v>0.4756944444444444</v>
      </c>
      <c r="CD4" s="92"/>
      <c r="CE4" s="91"/>
      <c r="CF4" s="28" t="s">
        <v>305</v>
      </c>
    </row>
    <row r="5" spans="1:84" ht="15">
      <c r="A5" s="9" t="s">
        <v>9</v>
      </c>
      <c r="B5" s="79" t="s">
        <v>306</v>
      </c>
      <c r="C5" s="90"/>
      <c r="D5" s="77" t="s">
        <v>233</v>
      </c>
      <c r="E5" s="77">
        <v>0.625</v>
      </c>
      <c r="F5" s="77" t="s">
        <v>221</v>
      </c>
      <c r="G5" s="77">
        <v>0.4375</v>
      </c>
      <c r="H5" s="77" t="s">
        <v>247</v>
      </c>
      <c r="I5" s="77" t="s">
        <v>307</v>
      </c>
      <c r="J5" s="77">
        <v>0.6736111111111112</v>
      </c>
      <c r="K5" s="77">
        <v>0.5416666666666666</v>
      </c>
      <c r="L5" s="77" t="s">
        <v>220</v>
      </c>
      <c r="M5" s="77" t="s">
        <v>214</v>
      </c>
      <c r="N5" s="77" t="s">
        <v>308</v>
      </c>
      <c r="O5" s="77" t="s">
        <v>309</v>
      </c>
      <c r="P5" s="77" t="s">
        <v>244</v>
      </c>
      <c r="Q5" s="77" t="s">
        <v>197</v>
      </c>
      <c r="R5" s="77" t="s">
        <v>221</v>
      </c>
      <c r="S5" s="77"/>
      <c r="T5" s="77" t="s">
        <v>214</v>
      </c>
      <c r="U5" s="77" t="s">
        <v>237</v>
      </c>
      <c r="V5" s="77">
        <v>0.625</v>
      </c>
      <c r="W5" s="77" t="s">
        <v>239</v>
      </c>
      <c r="X5" s="77" t="s">
        <v>310</v>
      </c>
      <c r="Y5" s="77"/>
      <c r="Z5" s="77" t="s">
        <v>311</v>
      </c>
      <c r="AA5" s="77" t="s">
        <v>221</v>
      </c>
      <c r="AB5" s="77" t="s">
        <v>312</v>
      </c>
      <c r="AC5" s="77"/>
      <c r="AD5" s="77" t="s">
        <v>230</v>
      </c>
      <c r="AE5" s="77" t="s">
        <v>308</v>
      </c>
      <c r="AF5" s="77" t="s">
        <v>214</v>
      </c>
      <c r="AG5" s="77" t="s">
        <v>243</v>
      </c>
      <c r="AH5" s="77" t="s">
        <v>226</v>
      </c>
      <c r="AI5" s="77" t="s">
        <v>216</v>
      </c>
      <c r="AJ5" s="77">
        <v>0.625</v>
      </c>
      <c r="AK5" s="77" t="s">
        <v>221</v>
      </c>
      <c r="AL5" s="77" t="s">
        <v>225</v>
      </c>
      <c r="AM5" s="77" t="s">
        <v>220</v>
      </c>
      <c r="AN5" s="77" t="s">
        <v>227</v>
      </c>
      <c r="AO5" s="77" t="s">
        <v>221</v>
      </c>
      <c r="AP5" s="77" t="s">
        <v>220</v>
      </c>
      <c r="AQ5" s="77" t="s">
        <v>313</v>
      </c>
      <c r="AR5" s="77" t="s">
        <v>314</v>
      </c>
      <c r="AS5" s="77">
        <v>0.625</v>
      </c>
      <c r="AT5" s="77"/>
      <c r="AU5" s="77" t="s">
        <v>315</v>
      </c>
      <c r="AV5" s="77" t="s">
        <v>197</v>
      </c>
      <c r="AW5" s="77">
        <v>0.4791666666666667</v>
      </c>
      <c r="AX5" s="77">
        <v>0.5833333333333334</v>
      </c>
      <c r="AY5" s="77" t="s">
        <v>220</v>
      </c>
      <c r="AZ5" s="77" t="s">
        <v>219</v>
      </c>
      <c r="BA5" s="77" t="s">
        <v>225</v>
      </c>
      <c r="BB5" s="77" t="s">
        <v>229</v>
      </c>
      <c r="BC5" s="77">
        <v>0.625</v>
      </c>
      <c r="BD5" s="77">
        <v>0.625</v>
      </c>
      <c r="BE5" s="77">
        <v>0.6631944444444444</v>
      </c>
      <c r="BF5" s="77" t="s">
        <v>219</v>
      </c>
      <c r="BG5" s="77" t="s">
        <v>214</v>
      </c>
      <c r="BH5" s="77">
        <v>0.4791666666666667</v>
      </c>
      <c r="BI5" s="77" t="s">
        <v>216</v>
      </c>
      <c r="BJ5" s="77" t="s">
        <v>226</v>
      </c>
      <c r="BK5" s="77" t="s">
        <v>220</v>
      </c>
      <c r="BL5" s="77" t="s">
        <v>230</v>
      </c>
      <c r="BM5" s="77">
        <v>0.625</v>
      </c>
      <c r="BN5" s="77" t="s">
        <v>197</v>
      </c>
      <c r="BO5" s="77">
        <v>0.3958333333333333</v>
      </c>
      <c r="BP5" s="77">
        <v>0.6875</v>
      </c>
      <c r="BQ5" s="77">
        <v>0.53125</v>
      </c>
      <c r="BR5" s="77" t="s">
        <v>216</v>
      </c>
      <c r="BS5" s="77">
        <v>0.6666666666666666</v>
      </c>
      <c r="BT5" s="77">
        <v>0.4583333333333333</v>
      </c>
      <c r="BU5" s="77">
        <v>0.5</v>
      </c>
      <c r="BV5" s="77">
        <v>0.4583333333333333</v>
      </c>
      <c r="BW5" s="77">
        <v>0.4166666666666667</v>
      </c>
      <c r="BX5" s="77">
        <v>0.4166666666666667</v>
      </c>
      <c r="BY5" s="77">
        <v>0.4791666666666667</v>
      </c>
      <c r="BZ5" s="77">
        <v>0.4583333333333333</v>
      </c>
      <c r="CA5" s="77" t="s">
        <v>226</v>
      </c>
      <c r="CB5" s="77" t="s">
        <v>316</v>
      </c>
      <c r="CC5" s="77">
        <v>0.5486111111111112</v>
      </c>
      <c r="CD5" s="92"/>
      <c r="CE5" s="91"/>
      <c r="CF5" s="15" t="s">
        <v>121</v>
      </c>
    </row>
    <row r="6" spans="1:84" s="28" customFormat="1" ht="15.75">
      <c r="A6" s="6" t="s">
        <v>12</v>
      </c>
      <c r="B6" s="90"/>
      <c r="C6" s="90"/>
      <c r="D6" s="76" t="s">
        <v>317</v>
      </c>
      <c r="E6" s="76" t="s">
        <v>318</v>
      </c>
      <c r="F6" s="76" t="s">
        <v>319</v>
      </c>
      <c r="G6" s="76" t="s">
        <v>27</v>
      </c>
      <c r="H6" s="76" t="s">
        <v>159</v>
      </c>
      <c r="I6" s="76" t="s">
        <v>320</v>
      </c>
      <c r="J6" s="76" t="s">
        <v>321</v>
      </c>
      <c r="K6" s="76" t="s">
        <v>14</v>
      </c>
      <c r="L6" s="76" t="s">
        <v>14</v>
      </c>
      <c r="M6" s="76" t="s">
        <v>322</v>
      </c>
      <c r="N6" s="76" t="s">
        <v>323</v>
      </c>
      <c r="O6" s="76" t="s">
        <v>324</v>
      </c>
      <c r="P6" s="76" t="s">
        <v>325</v>
      </c>
      <c r="Q6" s="76" t="s">
        <v>14</v>
      </c>
      <c r="R6" s="76" t="s">
        <v>326</v>
      </c>
      <c r="S6" s="76" t="s">
        <v>18</v>
      </c>
      <c r="T6" s="76" t="s">
        <v>327</v>
      </c>
      <c r="U6" s="76" t="s">
        <v>47</v>
      </c>
      <c r="V6" s="76" t="s">
        <v>18</v>
      </c>
      <c r="W6" s="76" t="s">
        <v>154</v>
      </c>
      <c r="X6" s="76" t="s">
        <v>154</v>
      </c>
      <c r="Y6" s="76" t="s">
        <v>18</v>
      </c>
      <c r="Z6" s="76" t="s">
        <v>15</v>
      </c>
      <c r="AA6" s="76" t="s">
        <v>46</v>
      </c>
      <c r="AB6" s="76" t="s">
        <v>130</v>
      </c>
      <c r="AC6" s="76" t="s">
        <v>18</v>
      </c>
      <c r="AD6" s="76" t="s">
        <v>15</v>
      </c>
      <c r="AE6" s="76" t="s">
        <v>328</v>
      </c>
      <c r="AF6" s="76" t="s">
        <v>329</v>
      </c>
      <c r="AG6" s="76" t="s">
        <v>330</v>
      </c>
      <c r="AH6" s="76" t="s">
        <v>27</v>
      </c>
      <c r="AI6" s="76" t="s">
        <v>27</v>
      </c>
      <c r="AJ6" s="76" t="s">
        <v>152</v>
      </c>
      <c r="AK6" s="76" t="s">
        <v>27</v>
      </c>
      <c r="AL6" s="76" t="s">
        <v>331</v>
      </c>
      <c r="AM6" s="76" t="s">
        <v>27</v>
      </c>
      <c r="AN6" s="76" t="s">
        <v>332</v>
      </c>
      <c r="AO6" s="76" t="s">
        <v>333</v>
      </c>
      <c r="AP6" s="76" t="s">
        <v>333</v>
      </c>
      <c r="AQ6" s="76" t="s">
        <v>15</v>
      </c>
      <c r="AR6" s="76" t="s">
        <v>334</v>
      </c>
      <c r="AS6" s="76" t="s">
        <v>335</v>
      </c>
      <c r="AT6" s="76" t="s">
        <v>18</v>
      </c>
      <c r="AU6" s="76" t="s">
        <v>15</v>
      </c>
      <c r="AV6" s="76" t="s">
        <v>27</v>
      </c>
      <c r="AW6" s="76" t="s">
        <v>27</v>
      </c>
      <c r="AX6" s="76" t="s">
        <v>18</v>
      </c>
      <c r="AY6" s="76" t="s">
        <v>143</v>
      </c>
      <c r="AZ6" s="76" t="s">
        <v>149</v>
      </c>
      <c r="BA6" s="76" t="s">
        <v>336</v>
      </c>
      <c r="BB6" s="76" t="s">
        <v>154</v>
      </c>
      <c r="BC6" s="76" t="s">
        <v>337</v>
      </c>
      <c r="BD6" s="76" t="s">
        <v>47</v>
      </c>
      <c r="BE6" s="76" t="s">
        <v>338</v>
      </c>
      <c r="BF6" s="76" t="s">
        <v>339</v>
      </c>
      <c r="BG6" s="76" t="s">
        <v>340</v>
      </c>
      <c r="BH6" s="76" t="s">
        <v>27</v>
      </c>
      <c r="BI6" s="76" t="s">
        <v>27</v>
      </c>
      <c r="BJ6" s="76" t="s">
        <v>143</v>
      </c>
      <c r="BK6" s="76" t="s">
        <v>341</v>
      </c>
      <c r="BL6" s="76" t="s">
        <v>342</v>
      </c>
      <c r="BM6" s="76" t="s">
        <v>343</v>
      </c>
      <c r="BN6" s="76" t="s">
        <v>46</v>
      </c>
      <c r="BO6" s="76" t="s">
        <v>14</v>
      </c>
      <c r="BP6" s="76" t="s">
        <v>47</v>
      </c>
      <c r="BQ6" s="76" t="s">
        <v>47</v>
      </c>
      <c r="BR6" s="76" t="s">
        <v>27</v>
      </c>
      <c r="BS6" s="76" t="s">
        <v>47</v>
      </c>
      <c r="BT6" s="76" t="s">
        <v>27</v>
      </c>
      <c r="BU6" s="76" t="s">
        <v>27</v>
      </c>
      <c r="BV6" s="76" t="s">
        <v>27</v>
      </c>
      <c r="BW6" s="76" t="s">
        <v>27</v>
      </c>
      <c r="BX6" s="76" t="s">
        <v>27</v>
      </c>
      <c r="BY6" s="76" t="s">
        <v>27</v>
      </c>
      <c r="BZ6" s="76" t="s">
        <v>27</v>
      </c>
      <c r="CA6" s="76" t="s">
        <v>13</v>
      </c>
      <c r="CB6" s="76" t="s">
        <v>27</v>
      </c>
      <c r="CC6" s="76" t="s">
        <v>27</v>
      </c>
      <c r="CD6" s="81"/>
      <c r="CE6" s="93"/>
      <c r="CF6" s="28" t="s">
        <v>344</v>
      </c>
    </row>
    <row r="7" spans="1:84" s="28" customFormat="1" ht="15">
      <c r="A7" s="94" t="s">
        <v>345</v>
      </c>
      <c r="B7" s="94" t="s">
        <v>49</v>
      </c>
      <c r="C7" s="22" t="s">
        <v>346</v>
      </c>
      <c r="D7" s="95" t="s">
        <v>51</v>
      </c>
      <c r="E7" s="95" t="s">
        <v>51</v>
      </c>
      <c r="F7" s="95" t="s">
        <v>51</v>
      </c>
      <c r="G7" s="95" t="s">
        <v>51</v>
      </c>
      <c r="H7" s="95" t="s">
        <v>51</v>
      </c>
      <c r="I7" s="95" t="s">
        <v>51</v>
      </c>
      <c r="J7" s="95" t="s">
        <v>51</v>
      </c>
      <c r="K7" s="95" t="s">
        <v>51</v>
      </c>
      <c r="L7" s="95" t="s">
        <v>51</v>
      </c>
      <c r="M7" s="95" t="s">
        <v>51</v>
      </c>
      <c r="N7" s="95" t="s">
        <v>51</v>
      </c>
      <c r="O7" s="95" t="s">
        <v>51</v>
      </c>
      <c r="P7" s="95" t="s">
        <v>51</v>
      </c>
      <c r="Q7" s="95" t="s">
        <v>51</v>
      </c>
      <c r="R7" s="95" t="s">
        <v>51</v>
      </c>
      <c r="S7" s="95" t="s">
        <v>51</v>
      </c>
      <c r="T7" s="95" t="s">
        <v>51</v>
      </c>
      <c r="U7" s="95" t="s">
        <v>51</v>
      </c>
      <c r="V7" s="95" t="s">
        <v>51</v>
      </c>
      <c r="W7" s="95" t="s">
        <v>51</v>
      </c>
      <c r="X7" s="95" t="s">
        <v>51</v>
      </c>
      <c r="Y7" s="95" t="s">
        <v>51</v>
      </c>
      <c r="Z7" s="95" t="s">
        <v>51</v>
      </c>
      <c r="AA7" s="95" t="s">
        <v>51</v>
      </c>
      <c r="AB7" s="95" t="s">
        <v>51</v>
      </c>
      <c r="AC7" s="95" t="s">
        <v>51</v>
      </c>
      <c r="AD7" s="95" t="s">
        <v>51</v>
      </c>
      <c r="AE7" s="95" t="s">
        <v>51</v>
      </c>
      <c r="AF7" s="95" t="s">
        <v>51</v>
      </c>
      <c r="AG7" s="95" t="s">
        <v>51</v>
      </c>
      <c r="AH7" s="95" t="s">
        <v>51</v>
      </c>
      <c r="AI7" s="95" t="s">
        <v>51</v>
      </c>
      <c r="AJ7" s="95" t="s">
        <v>51</v>
      </c>
      <c r="AK7" s="95" t="s">
        <v>51</v>
      </c>
      <c r="AL7" s="95" t="s">
        <v>51</v>
      </c>
      <c r="AM7" s="95" t="s">
        <v>51</v>
      </c>
      <c r="AN7" s="95" t="s">
        <v>51</v>
      </c>
      <c r="AO7" s="95" t="s">
        <v>51</v>
      </c>
      <c r="AP7" s="95" t="s">
        <v>51</v>
      </c>
      <c r="AQ7" s="95" t="s">
        <v>51</v>
      </c>
      <c r="AR7" s="95" t="s">
        <v>51</v>
      </c>
      <c r="AS7" s="95" t="s">
        <v>51</v>
      </c>
      <c r="AT7" s="95" t="s">
        <v>51</v>
      </c>
      <c r="AU7" s="95" t="s">
        <v>51</v>
      </c>
      <c r="AV7" s="95" t="s">
        <v>51</v>
      </c>
      <c r="AW7" s="95" t="s">
        <v>51</v>
      </c>
      <c r="AX7" s="95" t="s">
        <v>51</v>
      </c>
      <c r="AY7" s="95" t="s">
        <v>51</v>
      </c>
      <c r="AZ7" s="95" t="s">
        <v>51</v>
      </c>
      <c r="BA7" s="95" t="s">
        <v>51</v>
      </c>
      <c r="BB7" s="95" t="s">
        <v>51</v>
      </c>
      <c r="BC7" s="95" t="s">
        <v>51</v>
      </c>
      <c r="BD7" s="95" t="s">
        <v>51</v>
      </c>
      <c r="BE7" s="95" t="s">
        <v>51</v>
      </c>
      <c r="BF7" s="95" t="s">
        <v>51</v>
      </c>
      <c r="BG7" s="95" t="s">
        <v>51</v>
      </c>
      <c r="BH7" s="95" t="s">
        <v>51</v>
      </c>
      <c r="BI7" s="95" t="s">
        <v>51</v>
      </c>
      <c r="BJ7" s="95" t="s">
        <v>51</v>
      </c>
      <c r="BK7" s="95" t="s">
        <v>51</v>
      </c>
      <c r="BL7" s="95" t="s">
        <v>51</v>
      </c>
      <c r="BM7" s="95" t="s">
        <v>51</v>
      </c>
      <c r="BN7" s="95" t="s">
        <v>51</v>
      </c>
      <c r="BO7" s="95" t="s">
        <v>51</v>
      </c>
      <c r="BP7" s="95" t="s">
        <v>51</v>
      </c>
      <c r="BQ7" s="95" t="s">
        <v>51</v>
      </c>
      <c r="BR7" s="95" t="s">
        <v>51</v>
      </c>
      <c r="BS7" s="95" t="s">
        <v>51</v>
      </c>
      <c r="BT7" s="95" t="s">
        <v>51</v>
      </c>
      <c r="BU7" s="95" t="s">
        <v>51</v>
      </c>
      <c r="BV7" s="95" t="s">
        <v>51</v>
      </c>
      <c r="BW7" s="95" t="s">
        <v>51</v>
      </c>
      <c r="BX7" s="95" t="s">
        <v>51</v>
      </c>
      <c r="BY7" s="95" t="s">
        <v>51</v>
      </c>
      <c r="BZ7" s="95" t="s">
        <v>51</v>
      </c>
      <c r="CA7" s="95" t="s">
        <v>51</v>
      </c>
      <c r="CB7" s="95" t="s">
        <v>51</v>
      </c>
      <c r="CC7" s="95" t="s">
        <v>51</v>
      </c>
      <c r="CD7" s="62" t="s">
        <v>346</v>
      </c>
      <c r="CE7" s="22" t="s">
        <v>49</v>
      </c>
      <c r="CF7" s="28" t="s">
        <v>347</v>
      </c>
    </row>
    <row r="8" spans="1:84" s="28" customFormat="1" ht="15">
      <c r="A8" s="76">
        <v>2310</v>
      </c>
      <c r="B8" s="81" t="s">
        <v>52</v>
      </c>
      <c r="C8" s="96">
        <v>2105</v>
      </c>
      <c r="D8" s="84"/>
      <c r="E8" s="84"/>
      <c r="F8" s="84"/>
      <c r="G8" s="84"/>
      <c r="H8" s="84"/>
      <c r="I8" s="84">
        <v>8</v>
      </c>
      <c r="J8" s="84"/>
      <c r="K8" s="84"/>
      <c r="L8" s="84">
        <v>42</v>
      </c>
      <c r="M8" s="84">
        <v>15</v>
      </c>
      <c r="N8" s="84">
        <v>372</v>
      </c>
      <c r="O8" s="84">
        <v>708</v>
      </c>
      <c r="P8" s="84">
        <v>405</v>
      </c>
      <c r="Q8" s="84">
        <v>59</v>
      </c>
      <c r="R8" s="84">
        <v>95</v>
      </c>
      <c r="S8" s="84">
        <v>14</v>
      </c>
      <c r="T8" s="84">
        <v>320</v>
      </c>
      <c r="U8" s="84">
        <v>2</v>
      </c>
      <c r="V8" s="84">
        <v>11</v>
      </c>
      <c r="W8" s="84">
        <v>24</v>
      </c>
      <c r="X8" s="84"/>
      <c r="Y8" s="84">
        <v>4</v>
      </c>
      <c r="Z8" s="84">
        <v>2</v>
      </c>
      <c r="AA8" s="84"/>
      <c r="AB8" s="84"/>
      <c r="AC8" s="84"/>
      <c r="AD8" s="84">
        <v>9</v>
      </c>
      <c r="AE8" s="84">
        <v>2</v>
      </c>
      <c r="AF8" s="84"/>
      <c r="AG8" s="84"/>
      <c r="AH8" s="84"/>
      <c r="AI8" s="84">
        <v>1</v>
      </c>
      <c r="AJ8" s="84">
        <v>8</v>
      </c>
      <c r="AK8" s="84">
        <v>2</v>
      </c>
      <c r="AL8" s="84">
        <v>1</v>
      </c>
      <c r="AM8" s="84"/>
      <c r="AN8" s="84"/>
      <c r="AO8" s="84"/>
      <c r="AP8" s="84"/>
      <c r="AQ8" s="84">
        <v>1</v>
      </c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>
        <f aca="true" t="shared" si="0" ref="CD8:CD28">SUM(D8:CC8)</f>
        <v>2105</v>
      </c>
      <c r="CE8" s="81" t="s">
        <v>52</v>
      </c>
      <c r="CF8" s="97"/>
    </row>
    <row r="9" spans="1:84" s="28" customFormat="1" ht="15">
      <c r="A9" s="76">
        <v>2380</v>
      </c>
      <c r="B9" s="81" t="s">
        <v>54</v>
      </c>
      <c r="C9" s="96">
        <v>6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>
        <v>1</v>
      </c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>
        <v>2</v>
      </c>
      <c r="AK9" s="84">
        <v>1</v>
      </c>
      <c r="AL9" s="84"/>
      <c r="AM9" s="84">
        <v>1</v>
      </c>
      <c r="AN9" s="84">
        <v>1</v>
      </c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>
        <f t="shared" si="0"/>
        <v>6</v>
      </c>
      <c r="CE9" s="81" t="s">
        <v>54</v>
      </c>
      <c r="CF9" s="8" t="s">
        <v>113</v>
      </c>
    </row>
    <row r="10" spans="1:84" s="28" customFormat="1" ht="15">
      <c r="A10" s="76">
        <v>2390</v>
      </c>
      <c r="B10" s="81" t="s">
        <v>57</v>
      </c>
      <c r="C10" s="96">
        <v>427</v>
      </c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>
        <v>4</v>
      </c>
      <c r="Z10" s="84"/>
      <c r="AA10" s="84"/>
      <c r="AB10" s="84"/>
      <c r="AC10" s="84"/>
      <c r="AD10" s="84"/>
      <c r="AE10" s="84"/>
      <c r="AF10" s="84"/>
      <c r="AG10" s="84"/>
      <c r="AH10" s="84">
        <v>3</v>
      </c>
      <c r="AI10" s="84">
        <v>24</v>
      </c>
      <c r="AJ10" s="84">
        <v>24</v>
      </c>
      <c r="AK10" s="84">
        <v>21</v>
      </c>
      <c r="AL10" s="84">
        <v>33</v>
      </c>
      <c r="AM10" s="84">
        <v>30</v>
      </c>
      <c r="AN10" s="84">
        <v>88</v>
      </c>
      <c r="AO10" s="84">
        <v>17</v>
      </c>
      <c r="AP10" s="84">
        <v>33</v>
      </c>
      <c r="AQ10" s="84"/>
      <c r="AR10" s="84"/>
      <c r="AS10" s="84"/>
      <c r="AT10" s="84">
        <v>22</v>
      </c>
      <c r="AU10" s="84"/>
      <c r="AV10" s="84"/>
      <c r="AW10" s="84"/>
      <c r="AX10" s="84"/>
      <c r="AY10" s="84">
        <v>12</v>
      </c>
      <c r="AZ10" s="84">
        <v>46</v>
      </c>
      <c r="BA10" s="84">
        <v>7</v>
      </c>
      <c r="BB10" s="84">
        <v>26</v>
      </c>
      <c r="BC10" s="84"/>
      <c r="BD10" s="84"/>
      <c r="BE10" s="84"/>
      <c r="BF10" s="84">
        <v>18</v>
      </c>
      <c r="BG10" s="84">
        <v>7</v>
      </c>
      <c r="BH10" s="84">
        <v>1</v>
      </c>
      <c r="BI10" s="84"/>
      <c r="BJ10" s="84"/>
      <c r="BK10" s="84">
        <v>1</v>
      </c>
      <c r="BL10" s="84">
        <v>2</v>
      </c>
      <c r="BM10" s="84"/>
      <c r="BN10" s="84">
        <v>3</v>
      </c>
      <c r="BO10" s="84"/>
      <c r="BP10" s="84"/>
      <c r="BQ10" s="84"/>
      <c r="BR10" s="84">
        <v>3</v>
      </c>
      <c r="BS10" s="84"/>
      <c r="BT10" s="84"/>
      <c r="BU10" s="84"/>
      <c r="BV10" s="84"/>
      <c r="BW10" s="84"/>
      <c r="BX10" s="84"/>
      <c r="BY10" s="84"/>
      <c r="BZ10" s="84"/>
      <c r="CA10" s="84"/>
      <c r="CB10" s="84">
        <v>2</v>
      </c>
      <c r="CC10" s="84"/>
      <c r="CD10" s="84">
        <f t="shared" si="0"/>
        <v>427</v>
      </c>
      <c r="CE10" s="81" t="s">
        <v>57</v>
      </c>
      <c r="CF10" s="8"/>
    </row>
    <row r="11" spans="1:84" s="28" customFormat="1" ht="15">
      <c r="A11" s="76">
        <v>2430</v>
      </c>
      <c r="B11" s="81" t="s">
        <v>58</v>
      </c>
      <c r="C11" s="96">
        <v>5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>
        <v>1</v>
      </c>
      <c r="P11" s="84"/>
      <c r="Q11" s="84"/>
      <c r="R11" s="84"/>
      <c r="S11" s="84"/>
      <c r="T11" s="84"/>
      <c r="U11" s="84"/>
      <c r="V11" s="84"/>
      <c r="W11" s="84">
        <v>1</v>
      </c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>
        <v>1</v>
      </c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>
        <v>2</v>
      </c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>
        <f t="shared" si="0"/>
        <v>5</v>
      </c>
      <c r="CE11" s="81" t="s">
        <v>58</v>
      </c>
      <c r="CF11" s="8"/>
    </row>
    <row r="12" spans="1:84" s="28" customFormat="1" ht="15">
      <c r="A12" s="76">
        <v>2600</v>
      </c>
      <c r="B12" s="81" t="s">
        <v>61</v>
      </c>
      <c r="C12" s="96">
        <v>73</v>
      </c>
      <c r="D12" s="84">
        <v>7</v>
      </c>
      <c r="E12" s="84"/>
      <c r="F12" s="84">
        <v>3</v>
      </c>
      <c r="G12" s="84"/>
      <c r="H12" s="84">
        <v>2</v>
      </c>
      <c r="I12" s="84"/>
      <c r="J12" s="84"/>
      <c r="K12" s="84"/>
      <c r="L12" s="84">
        <v>5</v>
      </c>
      <c r="M12" s="84"/>
      <c r="N12" s="84">
        <v>4</v>
      </c>
      <c r="O12" s="84">
        <v>11</v>
      </c>
      <c r="P12" s="84"/>
      <c r="Q12" s="84">
        <v>3</v>
      </c>
      <c r="R12" s="84">
        <v>4</v>
      </c>
      <c r="S12" s="84"/>
      <c r="T12" s="84">
        <v>1</v>
      </c>
      <c r="U12" s="84">
        <v>5</v>
      </c>
      <c r="V12" s="84"/>
      <c r="W12" s="84">
        <v>3</v>
      </c>
      <c r="X12" s="84">
        <v>1</v>
      </c>
      <c r="Y12" s="84"/>
      <c r="Z12" s="84">
        <v>1</v>
      </c>
      <c r="AA12" s="84"/>
      <c r="AB12" s="84"/>
      <c r="AC12" s="84"/>
      <c r="AD12" s="84">
        <v>2</v>
      </c>
      <c r="AE12" s="84">
        <v>4</v>
      </c>
      <c r="AF12" s="84">
        <v>1</v>
      </c>
      <c r="AG12" s="84"/>
      <c r="AH12" s="84">
        <v>2</v>
      </c>
      <c r="AI12" s="84"/>
      <c r="AJ12" s="84">
        <v>2</v>
      </c>
      <c r="AK12" s="84">
        <v>1</v>
      </c>
      <c r="AL12" s="84">
        <v>1</v>
      </c>
      <c r="AM12" s="84">
        <v>1</v>
      </c>
      <c r="AN12" s="84">
        <v>1</v>
      </c>
      <c r="AO12" s="84">
        <v>1</v>
      </c>
      <c r="AP12" s="84">
        <v>1</v>
      </c>
      <c r="AQ12" s="84"/>
      <c r="AR12" s="84"/>
      <c r="AS12" s="84"/>
      <c r="AT12" s="84"/>
      <c r="AU12" s="84"/>
      <c r="AV12" s="84"/>
      <c r="AW12" s="84"/>
      <c r="AX12" s="84"/>
      <c r="AY12" s="84">
        <v>3</v>
      </c>
      <c r="AZ12" s="84">
        <v>3</v>
      </c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>
        <f t="shared" si="0"/>
        <v>73</v>
      </c>
      <c r="CE12" s="81" t="s">
        <v>61</v>
      </c>
      <c r="CF12" s="8"/>
    </row>
    <row r="13" spans="1:84" s="28" customFormat="1" ht="15">
      <c r="A13" s="76">
        <v>2610</v>
      </c>
      <c r="B13" s="81" t="s">
        <v>62</v>
      </c>
      <c r="C13" s="96">
        <v>46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>
        <v>1</v>
      </c>
      <c r="O13" s="84">
        <v>1</v>
      </c>
      <c r="P13" s="84">
        <v>2</v>
      </c>
      <c r="Q13" s="84"/>
      <c r="R13" s="84"/>
      <c r="S13" s="84"/>
      <c r="T13" s="84">
        <v>1</v>
      </c>
      <c r="U13" s="84"/>
      <c r="V13" s="84"/>
      <c r="W13" s="84">
        <v>1</v>
      </c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>
        <v>1</v>
      </c>
      <c r="AJ13" s="84"/>
      <c r="AK13" s="84">
        <v>2</v>
      </c>
      <c r="AL13" s="84">
        <v>1</v>
      </c>
      <c r="AM13" s="84">
        <v>1</v>
      </c>
      <c r="AN13" s="84">
        <v>2</v>
      </c>
      <c r="AO13" s="84">
        <v>2</v>
      </c>
      <c r="AP13" s="84"/>
      <c r="AQ13" s="84">
        <v>1</v>
      </c>
      <c r="AR13" s="84">
        <v>1</v>
      </c>
      <c r="AS13" s="84"/>
      <c r="AT13" s="84">
        <v>4</v>
      </c>
      <c r="AU13" s="84"/>
      <c r="AV13" s="84"/>
      <c r="AW13" s="84"/>
      <c r="AX13" s="84"/>
      <c r="AY13" s="84">
        <v>1</v>
      </c>
      <c r="AZ13" s="84">
        <v>7</v>
      </c>
      <c r="BA13" s="84">
        <v>3</v>
      </c>
      <c r="BB13" s="84">
        <v>2</v>
      </c>
      <c r="BC13" s="84"/>
      <c r="BD13" s="84"/>
      <c r="BE13" s="84"/>
      <c r="BF13" s="84">
        <v>2</v>
      </c>
      <c r="BG13" s="84">
        <v>1</v>
      </c>
      <c r="BH13" s="84"/>
      <c r="BI13" s="84">
        <v>5</v>
      </c>
      <c r="BJ13" s="84"/>
      <c r="BK13" s="84">
        <v>1</v>
      </c>
      <c r="BL13" s="84">
        <v>2</v>
      </c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>
        <v>1</v>
      </c>
      <c r="BZ13" s="84"/>
      <c r="CA13" s="84"/>
      <c r="CB13" s="84"/>
      <c r="CC13" s="84"/>
      <c r="CD13" s="84">
        <f t="shared" si="0"/>
        <v>46</v>
      </c>
      <c r="CE13" s="81" t="s">
        <v>62</v>
      </c>
      <c r="CF13" s="8"/>
    </row>
    <row r="14" spans="1:84" s="28" customFormat="1" ht="15">
      <c r="A14" s="76">
        <v>2620</v>
      </c>
      <c r="B14" s="81" t="s">
        <v>63</v>
      </c>
      <c r="C14" s="96">
        <v>5</v>
      </c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>
        <v>1</v>
      </c>
      <c r="Y14" s="84"/>
      <c r="Z14" s="84"/>
      <c r="AA14" s="84"/>
      <c r="AB14" s="84"/>
      <c r="AC14" s="84"/>
      <c r="AD14" s="84"/>
      <c r="AE14" s="84">
        <v>1</v>
      </c>
      <c r="AF14" s="84"/>
      <c r="AG14" s="84"/>
      <c r="AH14" s="84"/>
      <c r="AI14" s="84"/>
      <c r="AJ14" s="84"/>
      <c r="AK14" s="84"/>
      <c r="AL14" s="84">
        <v>1</v>
      </c>
      <c r="AM14" s="84"/>
      <c r="AN14" s="84"/>
      <c r="AO14" s="84">
        <v>1</v>
      </c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>
        <v>1</v>
      </c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>
        <f t="shared" si="0"/>
        <v>5</v>
      </c>
      <c r="CE14" s="81" t="s">
        <v>63</v>
      </c>
      <c r="CF14" s="8" t="s">
        <v>348</v>
      </c>
    </row>
    <row r="15" spans="1:84" s="28" customFormat="1" ht="15">
      <c r="A15" s="76">
        <v>2630</v>
      </c>
      <c r="B15" s="81" t="s">
        <v>66</v>
      </c>
      <c r="C15" s="96">
        <v>2</v>
      </c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>
        <v>1</v>
      </c>
      <c r="U15" s="84"/>
      <c r="V15" s="84"/>
      <c r="W15" s="84"/>
      <c r="X15" s="84"/>
      <c r="Y15" s="84"/>
      <c r="Z15" s="84"/>
      <c r="AA15" s="84"/>
      <c r="AB15" s="84">
        <v>1</v>
      </c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>
        <f t="shared" si="0"/>
        <v>2</v>
      </c>
      <c r="CE15" s="81" t="s">
        <v>66</v>
      </c>
      <c r="CF15" s="8" t="s">
        <v>113</v>
      </c>
    </row>
    <row r="16" spans="1:84" s="28" customFormat="1" ht="15">
      <c r="A16" s="76">
        <v>2690</v>
      </c>
      <c r="B16" s="81" t="s">
        <v>68</v>
      </c>
      <c r="C16" s="96">
        <v>1286</v>
      </c>
      <c r="D16" s="84"/>
      <c r="E16" s="84"/>
      <c r="F16" s="84"/>
      <c r="G16" s="84"/>
      <c r="H16" s="84">
        <v>1</v>
      </c>
      <c r="I16" s="84"/>
      <c r="J16" s="84"/>
      <c r="K16" s="84"/>
      <c r="L16" s="84">
        <v>25</v>
      </c>
      <c r="M16" s="84"/>
      <c r="N16" s="84">
        <v>42</v>
      </c>
      <c r="O16" s="84">
        <v>102</v>
      </c>
      <c r="P16" s="84">
        <v>20</v>
      </c>
      <c r="Q16" s="84">
        <v>43</v>
      </c>
      <c r="R16" s="84"/>
      <c r="S16" s="84"/>
      <c r="T16" s="84">
        <v>43</v>
      </c>
      <c r="U16" s="84"/>
      <c r="V16" s="84">
        <v>9</v>
      </c>
      <c r="W16" s="84">
        <v>36</v>
      </c>
      <c r="X16" s="84">
        <v>58</v>
      </c>
      <c r="Y16" s="84"/>
      <c r="Z16" s="84">
        <v>2</v>
      </c>
      <c r="AA16" s="84"/>
      <c r="AB16" s="84"/>
      <c r="AC16" s="84"/>
      <c r="AD16" s="84">
        <v>22</v>
      </c>
      <c r="AE16" s="84">
        <v>27</v>
      </c>
      <c r="AF16" s="84">
        <v>19</v>
      </c>
      <c r="AG16" s="84">
        <v>33</v>
      </c>
      <c r="AH16" s="84"/>
      <c r="AI16" s="84">
        <v>20</v>
      </c>
      <c r="AJ16" s="84">
        <v>41</v>
      </c>
      <c r="AK16" s="84">
        <v>70</v>
      </c>
      <c r="AL16" s="84">
        <v>33</v>
      </c>
      <c r="AM16" s="84">
        <v>9</v>
      </c>
      <c r="AN16" s="84">
        <v>40</v>
      </c>
      <c r="AO16" s="84">
        <v>80</v>
      </c>
      <c r="AP16" s="84">
        <v>23</v>
      </c>
      <c r="AQ16" s="84">
        <v>7</v>
      </c>
      <c r="AR16" s="84">
        <v>12</v>
      </c>
      <c r="AS16" s="84"/>
      <c r="AT16" s="84"/>
      <c r="AU16" s="84">
        <v>2</v>
      </c>
      <c r="AV16" s="84">
        <v>10</v>
      </c>
      <c r="AW16" s="84"/>
      <c r="AX16" s="84"/>
      <c r="AY16" s="84">
        <v>26</v>
      </c>
      <c r="AZ16" s="84">
        <v>134</v>
      </c>
      <c r="BA16" s="84">
        <v>13</v>
      </c>
      <c r="BB16" s="84">
        <v>45</v>
      </c>
      <c r="BC16" s="84"/>
      <c r="BD16" s="84"/>
      <c r="BE16" s="84"/>
      <c r="BF16" s="84">
        <v>115</v>
      </c>
      <c r="BG16" s="84">
        <v>40</v>
      </c>
      <c r="BH16" s="84">
        <v>2</v>
      </c>
      <c r="BI16" s="84">
        <v>6</v>
      </c>
      <c r="BJ16" s="84">
        <v>12</v>
      </c>
      <c r="BK16" s="84">
        <v>24</v>
      </c>
      <c r="BL16" s="84">
        <v>16</v>
      </c>
      <c r="BM16" s="84"/>
      <c r="BN16" s="84">
        <v>9</v>
      </c>
      <c r="BO16" s="84"/>
      <c r="BP16" s="84"/>
      <c r="BQ16" s="84"/>
      <c r="BR16" s="84">
        <v>3</v>
      </c>
      <c r="BS16" s="84"/>
      <c r="BT16" s="84"/>
      <c r="BU16" s="84">
        <v>2</v>
      </c>
      <c r="BV16" s="84">
        <v>5</v>
      </c>
      <c r="BW16" s="84"/>
      <c r="BX16" s="84"/>
      <c r="BY16" s="84">
        <v>2</v>
      </c>
      <c r="BZ16" s="84"/>
      <c r="CA16" s="84"/>
      <c r="CB16" s="84">
        <v>1</v>
      </c>
      <c r="CC16" s="84">
        <v>2</v>
      </c>
      <c r="CD16" s="84">
        <f t="shared" si="0"/>
        <v>1286</v>
      </c>
      <c r="CE16" s="81" t="s">
        <v>68</v>
      </c>
      <c r="CF16" s="8"/>
    </row>
    <row r="17" spans="1:84" s="28" customFormat="1" ht="15">
      <c r="A17" s="76">
        <v>2870</v>
      </c>
      <c r="B17" s="81" t="s">
        <v>69</v>
      </c>
      <c r="C17" s="96">
        <v>1353</v>
      </c>
      <c r="D17" s="84"/>
      <c r="E17" s="84"/>
      <c r="F17" s="84"/>
      <c r="G17" s="84"/>
      <c r="H17" s="84"/>
      <c r="I17" s="84">
        <v>1</v>
      </c>
      <c r="J17" s="84"/>
      <c r="K17" s="84"/>
      <c r="L17" s="84"/>
      <c r="M17" s="84"/>
      <c r="N17" s="84"/>
      <c r="O17" s="84">
        <v>3</v>
      </c>
      <c r="P17" s="84"/>
      <c r="Q17" s="84"/>
      <c r="R17" s="84"/>
      <c r="S17" s="84"/>
      <c r="T17" s="84"/>
      <c r="U17" s="84">
        <v>2</v>
      </c>
      <c r="V17" s="84"/>
      <c r="W17" s="84">
        <v>1</v>
      </c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>
        <v>42</v>
      </c>
      <c r="AK17" s="84">
        <v>25</v>
      </c>
      <c r="AL17" s="84">
        <v>17</v>
      </c>
      <c r="AM17" s="84">
        <v>29</v>
      </c>
      <c r="AN17" s="84">
        <v>19</v>
      </c>
      <c r="AO17" s="84">
        <v>15</v>
      </c>
      <c r="AP17" s="84">
        <v>6</v>
      </c>
      <c r="AQ17" s="84"/>
      <c r="AR17" s="84"/>
      <c r="AS17" s="84"/>
      <c r="AT17" s="84"/>
      <c r="AU17" s="84"/>
      <c r="AV17" s="84"/>
      <c r="AW17" s="84"/>
      <c r="AX17" s="84"/>
      <c r="AY17" s="84">
        <v>1</v>
      </c>
      <c r="AZ17" s="84">
        <v>58</v>
      </c>
      <c r="BA17" s="84">
        <v>52</v>
      </c>
      <c r="BB17" s="84">
        <v>11</v>
      </c>
      <c r="BC17" s="84"/>
      <c r="BD17" s="84"/>
      <c r="BE17" s="84"/>
      <c r="BF17" s="84">
        <v>768</v>
      </c>
      <c r="BG17" s="84">
        <v>128</v>
      </c>
      <c r="BH17" s="84">
        <v>1</v>
      </c>
      <c r="BI17" s="84"/>
      <c r="BJ17" s="84"/>
      <c r="BK17" s="84">
        <v>82</v>
      </c>
      <c r="BL17" s="84">
        <v>15</v>
      </c>
      <c r="BM17" s="84"/>
      <c r="BN17" s="84">
        <v>55</v>
      </c>
      <c r="BO17" s="84"/>
      <c r="BP17" s="84"/>
      <c r="BQ17" s="84"/>
      <c r="BR17" s="84">
        <v>12</v>
      </c>
      <c r="BS17" s="84"/>
      <c r="BT17" s="84"/>
      <c r="BU17" s="84"/>
      <c r="BV17" s="84"/>
      <c r="BW17" s="84"/>
      <c r="BX17" s="84"/>
      <c r="BY17" s="84"/>
      <c r="BZ17" s="84">
        <v>4</v>
      </c>
      <c r="CA17" s="84">
        <v>5</v>
      </c>
      <c r="CB17" s="84"/>
      <c r="CC17" s="84">
        <v>1</v>
      </c>
      <c r="CD17" s="84">
        <f t="shared" si="0"/>
        <v>1353</v>
      </c>
      <c r="CE17" s="81" t="s">
        <v>69</v>
      </c>
      <c r="CF17" s="8"/>
    </row>
    <row r="18" spans="1:84" s="28" customFormat="1" ht="15">
      <c r="A18" s="76">
        <v>2900</v>
      </c>
      <c r="B18" s="81" t="s">
        <v>70</v>
      </c>
      <c r="C18" s="96">
        <v>72</v>
      </c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>
        <v>1</v>
      </c>
      <c r="AL18" s="84"/>
      <c r="AM18" s="84">
        <v>2</v>
      </c>
      <c r="AN18" s="84"/>
      <c r="AO18" s="84"/>
      <c r="AP18" s="84"/>
      <c r="AQ18" s="84"/>
      <c r="AR18" s="84"/>
      <c r="AS18" s="84"/>
      <c r="AT18" s="84"/>
      <c r="AU18" s="84"/>
      <c r="AV18" s="84"/>
      <c r="AW18" s="84">
        <v>4</v>
      </c>
      <c r="AX18" s="84"/>
      <c r="AY18" s="84">
        <v>5</v>
      </c>
      <c r="AZ18" s="84">
        <v>19</v>
      </c>
      <c r="BA18" s="84">
        <v>16</v>
      </c>
      <c r="BB18" s="84">
        <v>3</v>
      </c>
      <c r="BC18" s="84"/>
      <c r="BD18" s="84"/>
      <c r="BE18" s="84"/>
      <c r="BF18" s="84">
        <v>17</v>
      </c>
      <c r="BG18" s="84">
        <v>2</v>
      </c>
      <c r="BH18" s="84"/>
      <c r="BI18" s="84"/>
      <c r="BJ18" s="84"/>
      <c r="BK18" s="84">
        <v>1</v>
      </c>
      <c r="BL18" s="84">
        <v>1</v>
      </c>
      <c r="BM18" s="84"/>
      <c r="BN18" s="84">
        <v>1</v>
      </c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>
        <f t="shared" si="0"/>
        <v>72</v>
      </c>
      <c r="CE18" s="81" t="s">
        <v>70</v>
      </c>
      <c r="CF18" s="8"/>
    </row>
    <row r="19" spans="1:84" s="28" customFormat="1" ht="15">
      <c r="A19" s="76">
        <v>2920</v>
      </c>
      <c r="B19" s="81" t="s">
        <v>71</v>
      </c>
      <c r="C19" s="96">
        <v>0</v>
      </c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>
        <f t="shared" si="0"/>
        <v>0</v>
      </c>
      <c r="CE19" s="81" t="s">
        <v>71</v>
      </c>
      <c r="CF19" s="8" t="s">
        <v>349</v>
      </c>
    </row>
    <row r="20" spans="1:84" s="28" customFormat="1" ht="15">
      <c r="A20" s="76">
        <v>2960</v>
      </c>
      <c r="B20" s="81" t="s">
        <v>114</v>
      </c>
      <c r="C20" s="96">
        <v>0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>
        <f t="shared" si="0"/>
        <v>0</v>
      </c>
      <c r="CE20" s="81" t="s">
        <v>114</v>
      </c>
      <c r="CF20" s="8" t="s">
        <v>350</v>
      </c>
    </row>
    <row r="21" spans="1:84" s="28" customFormat="1" ht="15">
      <c r="A21" s="76">
        <v>3010</v>
      </c>
      <c r="B21" s="81" t="s">
        <v>75</v>
      </c>
      <c r="C21" s="96">
        <v>54</v>
      </c>
      <c r="D21" s="84">
        <v>7</v>
      </c>
      <c r="E21" s="84"/>
      <c r="F21" s="84"/>
      <c r="G21" s="84"/>
      <c r="H21" s="84"/>
      <c r="I21" s="84">
        <v>1</v>
      </c>
      <c r="J21" s="84"/>
      <c r="K21" s="84"/>
      <c r="L21" s="84">
        <v>2</v>
      </c>
      <c r="M21" s="84"/>
      <c r="N21" s="84">
        <v>8</v>
      </c>
      <c r="O21" s="84">
        <v>13</v>
      </c>
      <c r="P21" s="84">
        <v>8</v>
      </c>
      <c r="Q21" s="84"/>
      <c r="R21" s="84">
        <v>3</v>
      </c>
      <c r="S21" s="84"/>
      <c r="T21" s="84">
        <v>3</v>
      </c>
      <c r="U21" s="84">
        <v>4</v>
      </c>
      <c r="V21" s="84"/>
      <c r="W21" s="84">
        <v>2</v>
      </c>
      <c r="X21" s="84"/>
      <c r="Y21" s="84"/>
      <c r="Z21" s="84"/>
      <c r="AA21" s="84"/>
      <c r="AB21" s="84">
        <v>1</v>
      </c>
      <c r="AC21" s="84"/>
      <c r="AD21" s="84"/>
      <c r="AE21" s="84"/>
      <c r="AF21" s="84">
        <v>1</v>
      </c>
      <c r="AG21" s="84"/>
      <c r="AH21" s="84">
        <v>1</v>
      </c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>
        <f t="shared" si="0"/>
        <v>54</v>
      </c>
      <c r="CE21" s="81" t="s">
        <v>75</v>
      </c>
      <c r="CF21" s="8"/>
    </row>
    <row r="22" spans="1:84" s="28" customFormat="1" ht="15">
      <c r="A22" s="76">
        <v>3040</v>
      </c>
      <c r="B22" s="81" t="s">
        <v>76</v>
      </c>
      <c r="C22" s="96">
        <v>81</v>
      </c>
      <c r="D22" s="84"/>
      <c r="E22" s="84"/>
      <c r="F22" s="84"/>
      <c r="G22" s="84"/>
      <c r="H22" s="84"/>
      <c r="I22" s="84">
        <v>3</v>
      </c>
      <c r="J22" s="84"/>
      <c r="K22" s="84"/>
      <c r="L22" s="84"/>
      <c r="M22" s="84"/>
      <c r="N22" s="84">
        <v>4</v>
      </c>
      <c r="O22" s="84">
        <v>4</v>
      </c>
      <c r="P22" s="84">
        <v>15</v>
      </c>
      <c r="Q22" s="84"/>
      <c r="R22" s="84"/>
      <c r="S22" s="84"/>
      <c r="T22" s="84">
        <v>1</v>
      </c>
      <c r="U22" s="84">
        <v>12</v>
      </c>
      <c r="V22" s="84"/>
      <c r="W22" s="84"/>
      <c r="X22" s="84"/>
      <c r="Y22" s="84"/>
      <c r="Z22" s="84">
        <v>2</v>
      </c>
      <c r="AA22" s="84"/>
      <c r="AB22" s="84"/>
      <c r="AC22" s="84"/>
      <c r="AD22" s="84"/>
      <c r="AE22" s="84"/>
      <c r="AF22" s="84">
        <v>1</v>
      </c>
      <c r="AG22" s="84">
        <v>1</v>
      </c>
      <c r="AH22" s="84">
        <v>1</v>
      </c>
      <c r="AI22" s="84"/>
      <c r="AJ22" s="84"/>
      <c r="AK22" s="84">
        <v>2</v>
      </c>
      <c r="AL22" s="84">
        <v>4</v>
      </c>
      <c r="AM22" s="84">
        <v>1</v>
      </c>
      <c r="AN22" s="84">
        <v>5</v>
      </c>
      <c r="AO22" s="84"/>
      <c r="AP22" s="84">
        <v>1</v>
      </c>
      <c r="AQ22" s="84">
        <v>3</v>
      </c>
      <c r="AR22" s="84">
        <v>2</v>
      </c>
      <c r="AS22" s="84"/>
      <c r="AT22" s="84"/>
      <c r="AU22" s="84">
        <v>1</v>
      </c>
      <c r="AV22" s="84">
        <v>3</v>
      </c>
      <c r="AW22" s="84"/>
      <c r="AX22" s="84"/>
      <c r="AY22" s="84"/>
      <c r="AZ22" s="84">
        <v>7</v>
      </c>
      <c r="BA22" s="84"/>
      <c r="BB22" s="84">
        <v>4</v>
      </c>
      <c r="BC22" s="84"/>
      <c r="BD22" s="84"/>
      <c r="BE22" s="84"/>
      <c r="BF22" s="84">
        <v>3</v>
      </c>
      <c r="BG22" s="84"/>
      <c r="BH22" s="84"/>
      <c r="BI22" s="84">
        <v>1</v>
      </c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>
        <f t="shared" si="0"/>
        <v>81</v>
      </c>
      <c r="CE22" s="81" t="s">
        <v>76</v>
      </c>
      <c r="CF22" s="8"/>
    </row>
    <row r="23" spans="1:84" s="28" customFormat="1" ht="15">
      <c r="A23" s="76">
        <v>3070</v>
      </c>
      <c r="B23" s="81" t="s">
        <v>169</v>
      </c>
      <c r="C23" s="96">
        <v>2</v>
      </c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>
        <v>1</v>
      </c>
      <c r="P23" s="84"/>
      <c r="Q23" s="84"/>
      <c r="R23" s="84"/>
      <c r="S23" s="84"/>
      <c r="T23" s="84"/>
      <c r="U23" s="84">
        <v>1</v>
      </c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>
        <f t="shared" si="0"/>
        <v>2</v>
      </c>
      <c r="CE23" s="81" t="s">
        <v>169</v>
      </c>
      <c r="CF23" s="8" t="s">
        <v>351</v>
      </c>
    </row>
    <row r="24" spans="1:84" s="28" customFormat="1" ht="15">
      <c r="A24" s="76">
        <v>3090</v>
      </c>
      <c r="B24" s="81" t="s">
        <v>77</v>
      </c>
      <c r="C24" s="96">
        <v>38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>
        <v>1</v>
      </c>
      <c r="Y24" s="84">
        <v>1</v>
      </c>
      <c r="Z24" s="84"/>
      <c r="AA24" s="84"/>
      <c r="AB24" s="84">
        <v>1</v>
      </c>
      <c r="AC24" s="84">
        <v>1</v>
      </c>
      <c r="AD24" s="84"/>
      <c r="AE24" s="84"/>
      <c r="AF24" s="84">
        <v>1</v>
      </c>
      <c r="AG24" s="84"/>
      <c r="AH24" s="84">
        <v>1</v>
      </c>
      <c r="AI24" s="84"/>
      <c r="AJ24" s="84">
        <v>1</v>
      </c>
      <c r="AK24" s="84">
        <v>2</v>
      </c>
      <c r="AL24" s="84"/>
      <c r="AM24" s="84">
        <v>1</v>
      </c>
      <c r="AN24" s="84"/>
      <c r="AO24" s="84"/>
      <c r="AP24" s="84"/>
      <c r="AQ24" s="84"/>
      <c r="AR24" s="84">
        <v>2</v>
      </c>
      <c r="AS24" s="84">
        <v>1</v>
      </c>
      <c r="AT24" s="84"/>
      <c r="AU24" s="84">
        <v>1</v>
      </c>
      <c r="AV24" s="84">
        <v>1</v>
      </c>
      <c r="AW24" s="84"/>
      <c r="AX24" s="84"/>
      <c r="AY24" s="84">
        <v>9</v>
      </c>
      <c r="AZ24" s="84">
        <v>6</v>
      </c>
      <c r="BA24" s="84"/>
      <c r="BB24" s="84">
        <v>4</v>
      </c>
      <c r="BC24" s="84"/>
      <c r="BD24" s="84"/>
      <c r="BE24" s="84"/>
      <c r="BF24" s="84"/>
      <c r="BG24" s="84"/>
      <c r="BH24" s="84"/>
      <c r="BI24" s="84"/>
      <c r="BJ24" s="84">
        <v>1</v>
      </c>
      <c r="BK24" s="84">
        <v>1</v>
      </c>
      <c r="BL24" s="84">
        <v>1</v>
      </c>
      <c r="BM24" s="84"/>
      <c r="BN24" s="84"/>
      <c r="BO24" s="84"/>
      <c r="BP24" s="84"/>
      <c r="BQ24" s="84"/>
      <c r="BR24" s="84">
        <v>1</v>
      </c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>
        <f t="shared" si="0"/>
        <v>38</v>
      </c>
      <c r="CE24" s="81" t="s">
        <v>77</v>
      </c>
      <c r="CF24" s="8"/>
    </row>
    <row r="25" spans="1:84" s="28" customFormat="1" ht="15">
      <c r="A25" s="76">
        <v>3100</v>
      </c>
      <c r="B25" s="81" t="s">
        <v>78</v>
      </c>
      <c r="C25" s="96">
        <v>8</v>
      </c>
      <c r="D25" s="84"/>
      <c r="E25" s="84"/>
      <c r="F25" s="84"/>
      <c r="G25" s="84"/>
      <c r="H25" s="84"/>
      <c r="I25" s="84"/>
      <c r="J25" s="84"/>
      <c r="K25" s="84"/>
      <c r="L25" s="84"/>
      <c r="M25" s="84">
        <v>1</v>
      </c>
      <c r="N25" s="84"/>
      <c r="O25" s="84"/>
      <c r="P25" s="84"/>
      <c r="Q25" s="84"/>
      <c r="R25" s="84">
        <v>1</v>
      </c>
      <c r="S25" s="84"/>
      <c r="T25" s="84"/>
      <c r="U25" s="84"/>
      <c r="V25" s="84">
        <v>1</v>
      </c>
      <c r="W25" s="84"/>
      <c r="X25" s="84"/>
      <c r="Y25" s="84"/>
      <c r="Z25" s="84"/>
      <c r="AA25" s="84">
        <v>1</v>
      </c>
      <c r="AB25" s="84"/>
      <c r="AC25" s="84"/>
      <c r="AD25" s="84">
        <v>2</v>
      </c>
      <c r="AE25" s="84"/>
      <c r="AF25" s="84"/>
      <c r="AG25" s="84"/>
      <c r="AH25" s="84">
        <v>1</v>
      </c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>
        <v>1</v>
      </c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>
        <f t="shared" si="0"/>
        <v>8</v>
      </c>
      <c r="CE25" s="81" t="s">
        <v>78</v>
      </c>
      <c r="CF25" s="8" t="s">
        <v>352</v>
      </c>
    </row>
    <row r="26" spans="1:84" s="28" customFormat="1" ht="15">
      <c r="A26" s="76">
        <v>3180</v>
      </c>
      <c r="B26" s="81" t="s">
        <v>172</v>
      </c>
      <c r="C26" s="96">
        <v>1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>
        <v>1</v>
      </c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>
        <f t="shared" si="0"/>
        <v>1</v>
      </c>
      <c r="CE26" s="81" t="s">
        <v>172</v>
      </c>
      <c r="CF26" s="8" t="s">
        <v>353</v>
      </c>
    </row>
    <row r="27" spans="1:84" s="28" customFormat="1" ht="15">
      <c r="A27" s="76">
        <v>3200</v>
      </c>
      <c r="B27" s="81" t="s">
        <v>79</v>
      </c>
      <c r="C27" s="96">
        <v>14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>
        <v>1</v>
      </c>
      <c r="AE27" s="84"/>
      <c r="AF27" s="84"/>
      <c r="AG27" s="84"/>
      <c r="AH27" s="84"/>
      <c r="AI27" s="84"/>
      <c r="AJ27" s="84"/>
      <c r="AK27" s="84">
        <v>1</v>
      </c>
      <c r="AL27" s="84">
        <v>1</v>
      </c>
      <c r="AM27" s="84">
        <v>2</v>
      </c>
      <c r="AN27" s="84"/>
      <c r="AO27" s="84"/>
      <c r="AP27" s="84">
        <v>1</v>
      </c>
      <c r="AQ27" s="84"/>
      <c r="AR27" s="84"/>
      <c r="AS27" s="84"/>
      <c r="AT27" s="84"/>
      <c r="AU27" s="84"/>
      <c r="AV27" s="84"/>
      <c r="AW27" s="84"/>
      <c r="AX27" s="84"/>
      <c r="AY27" s="84">
        <v>1</v>
      </c>
      <c r="AZ27" s="84">
        <v>1</v>
      </c>
      <c r="BA27" s="84">
        <v>1</v>
      </c>
      <c r="BB27" s="84"/>
      <c r="BC27" s="84"/>
      <c r="BD27" s="84"/>
      <c r="BE27" s="84"/>
      <c r="BF27" s="84">
        <v>4</v>
      </c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>
        <v>1</v>
      </c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>
        <f t="shared" si="0"/>
        <v>14</v>
      </c>
      <c r="CE27" s="81" t="s">
        <v>79</v>
      </c>
      <c r="CF27" s="8" t="s">
        <v>354</v>
      </c>
    </row>
    <row r="28" spans="1:84" s="28" customFormat="1" ht="15">
      <c r="A28" s="85" t="s">
        <v>80</v>
      </c>
      <c r="B28" s="86"/>
      <c r="C28" s="98">
        <f aca="true" t="shared" si="1" ref="C28:AH28">SUM(C8:C27)</f>
        <v>5578</v>
      </c>
      <c r="D28" s="87">
        <f t="shared" si="1"/>
        <v>14</v>
      </c>
      <c r="E28" s="87">
        <f t="shared" si="1"/>
        <v>0</v>
      </c>
      <c r="F28" s="87">
        <f t="shared" si="1"/>
        <v>3</v>
      </c>
      <c r="G28" s="87">
        <f t="shared" si="1"/>
        <v>0</v>
      </c>
      <c r="H28" s="87">
        <f t="shared" si="1"/>
        <v>3</v>
      </c>
      <c r="I28" s="87">
        <f t="shared" si="1"/>
        <v>13</v>
      </c>
      <c r="J28" s="87">
        <f t="shared" si="1"/>
        <v>0</v>
      </c>
      <c r="K28" s="87">
        <f t="shared" si="1"/>
        <v>0</v>
      </c>
      <c r="L28" s="87">
        <f t="shared" si="1"/>
        <v>74</v>
      </c>
      <c r="M28" s="87">
        <f t="shared" si="1"/>
        <v>16</v>
      </c>
      <c r="N28" s="87">
        <f t="shared" si="1"/>
        <v>431</v>
      </c>
      <c r="O28" s="87">
        <f t="shared" si="1"/>
        <v>844</v>
      </c>
      <c r="P28" s="87">
        <f t="shared" si="1"/>
        <v>450</v>
      </c>
      <c r="Q28" s="87">
        <f t="shared" si="1"/>
        <v>105</v>
      </c>
      <c r="R28" s="87">
        <f t="shared" si="1"/>
        <v>103</v>
      </c>
      <c r="S28" s="87">
        <f t="shared" si="1"/>
        <v>14</v>
      </c>
      <c r="T28" s="87">
        <f t="shared" si="1"/>
        <v>371</v>
      </c>
      <c r="U28" s="87">
        <f t="shared" si="1"/>
        <v>26</v>
      </c>
      <c r="V28" s="87">
        <f t="shared" si="1"/>
        <v>21</v>
      </c>
      <c r="W28" s="87">
        <f t="shared" si="1"/>
        <v>68</v>
      </c>
      <c r="X28" s="87">
        <f t="shared" si="1"/>
        <v>61</v>
      </c>
      <c r="Y28" s="87">
        <f t="shared" si="1"/>
        <v>9</v>
      </c>
      <c r="Z28" s="87">
        <f t="shared" si="1"/>
        <v>7</v>
      </c>
      <c r="AA28" s="87">
        <f t="shared" si="1"/>
        <v>1</v>
      </c>
      <c r="AB28" s="87">
        <f t="shared" si="1"/>
        <v>3</v>
      </c>
      <c r="AC28" s="87">
        <f t="shared" si="1"/>
        <v>1</v>
      </c>
      <c r="AD28" s="87">
        <f t="shared" si="1"/>
        <v>36</v>
      </c>
      <c r="AE28" s="87">
        <f t="shared" si="1"/>
        <v>34</v>
      </c>
      <c r="AF28" s="87">
        <f t="shared" si="1"/>
        <v>23</v>
      </c>
      <c r="AG28" s="87">
        <f t="shared" si="1"/>
        <v>34</v>
      </c>
      <c r="AH28" s="87">
        <f t="shared" si="1"/>
        <v>9</v>
      </c>
      <c r="AI28" s="87">
        <f aca="true" t="shared" si="2" ref="AI28:BN28">SUM(AI8:AI27)</f>
        <v>46</v>
      </c>
      <c r="AJ28" s="87">
        <f t="shared" si="2"/>
        <v>120</v>
      </c>
      <c r="AK28" s="87">
        <f t="shared" si="2"/>
        <v>128</v>
      </c>
      <c r="AL28" s="87">
        <f t="shared" si="2"/>
        <v>92</v>
      </c>
      <c r="AM28" s="87">
        <f t="shared" si="2"/>
        <v>77</v>
      </c>
      <c r="AN28" s="87">
        <f t="shared" si="2"/>
        <v>157</v>
      </c>
      <c r="AO28" s="87">
        <f t="shared" si="2"/>
        <v>116</v>
      </c>
      <c r="AP28" s="87">
        <f t="shared" si="2"/>
        <v>65</v>
      </c>
      <c r="AQ28" s="87">
        <f t="shared" si="2"/>
        <v>12</v>
      </c>
      <c r="AR28" s="87">
        <f t="shared" si="2"/>
        <v>17</v>
      </c>
      <c r="AS28" s="87">
        <f t="shared" si="2"/>
        <v>1</v>
      </c>
      <c r="AT28" s="87">
        <f t="shared" si="2"/>
        <v>26</v>
      </c>
      <c r="AU28" s="87">
        <f t="shared" si="2"/>
        <v>4</v>
      </c>
      <c r="AV28" s="87">
        <f t="shared" si="2"/>
        <v>14</v>
      </c>
      <c r="AW28" s="87">
        <f t="shared" si="2"/>
        <v>4</v>
      </c>
      <c r="AX28" s="87">
        <f t="shared" si="2"/>
        <v>0</v>
      </c>
      <c r="AY28" s="87">
        <f t="shared" si="2"/>
        <v>58</v>
      </c>
      <c r="AZ28" s="87">
        <f t="shared" si="2"/>
        <v>286</v>
      </c>
      <c r="BA28" s="87">
        <f t="shared" si="2"/>
        <v>92</v>
      </c>
      <c r="BB28" s="87">
        <f t="shared" si="2"/>
        <v>95</v>
      </c>
      <c r="BC28" s="87">
        <f t="shared" si="2"/>
        <v>0</v>
      </c>
      <c r="BD28" s="87">
        <f t="shared" si="2"/>
        <v>0</v>
      </c>
      <c r="BE28" s="87">
        <f t="shared" si="2"/>
        <v>0</v>
      </c>
      <c r="BF28" s="87">
        <f t="shared" si="2"/>
        <v>927</v>
      </c>
      <c r="BG28" s="87">
        <f t="shared" si="2"/>
        <v>178</v>
      </c>
      <c r="BH28" s="87">
        <f t="shared" si="2"/>
        <v>4</v>
      </c>
      <c r="BI28" s="87">
        <f t="shared" si="2"/>
        <v>12</v>
      </c>
      <c r="BJ28" s="87">
        <f t="shared" si="2"/>
        <v>13</v>
      </c>
      <c r="BK28" s="87">
        <f t="shared" si="2"/>
        <v>110</v>
      </c>
      <c r="BL28" s="87">
        <f t="shared" si="2"/>
        <v>37</v>
      </c>
      <c r="BM28" s="87">
        <f t="shared" si="2"/>
        <v>0</v>
      </c>
      <c r="BN28" s="87">
        <f t="shared" si="2"/>
        <v>68</v>
      </c>
      <c r="BO28" s="87">
        <f>SUM(BO8:BO27)</f>
        <v>0</v>
      </c>
      <c r="BP28" s="87">
        <f>SUM(BP8:BP27)</f>
        <v>0</v>
      </c>
      <c r="BQ28" s="87">
        <f>SUM(BQ8:BQ27)</f>
        <v>0</v>
      </c>
      <c r="BR28" s="87">
        <f>SUM(BR8:BR27)</f>
        <v>20</v>
      </c>
      <c r="BS28" s="87">
        <f>SUM(BS8:BS27)</f>
        <v>0</v>
      </c>
      <c r="BT28" s="87">
        <f>SUM(BT8:BT27)</f>
        <v>0</v>
      </c>
      <c r="BU28" s="87">
        <f>SUM(BU8:BU27)</f>
        <v>2</v>
      </c>
      <c r="BV28" s="87">
        <f>SUM(BV8:BV27)</f>
        <v>5</v>
      </c>
      <c r="BW28" s="87">
        <f>SUM(BW8:BW27)</f>
        <v>0</v>
      </c>
      <c r="BX28" s="87">
        <f>SUM(BX8:BX27)</f>
        <v>0</v>
      </c>
      <c r="BY28" s="87">
        <f>SUM(BY8:BY27)</f>
        <v>3</v>
      </c>
      <c r="BZ28" s="87">
        <f>SUM(BZ8:BZ27)</f>
        <v>4</v>
      </c>
      <c r="CA28" s="87">
        <f>SUM(CA8:CA27)</f>
        <v>5</v>
      </c>
      <c r="CB28" s="87">
        <f>SUM(CB8:CB27)</f>
        <v>3</v>
      </c>
      <c r="CC28" s="87">
        <f>SUM(CC8:CC27)</f>
        <v>3</v>
      </c>
      <c r="CD28" s="87">
        <f t="shared" si="0"/>
        <v>5578</v>
      </c>
      <c r="CE28" s="36" t="s">
        <v>81</v>
      </c>
      <c r="CF28" s="36"/>
    </row>
    <row r="29" ht="12.75">
      <c r="A29" s="38"/>
    </row>
    <row r="30" spans="1:82" ht="12.75">
      <c r="A30" s="38"/>
      <c r="CC30" s="99" t="s">
        <v>82</v>
      </c>
      <c r="CD30" s="100">
        <f>SUM(CD8:CD27)</f>
        <v>5578</v>
      </c>
    </row>
    <row r="31" ht="12.75">
      <c r="A31" s="3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A30"/>
  <sheetViews>
    <sheetView zoomScale="90" zoomScaleNormal="90" zoomScalePageLayoutView="0" workbookViewId="0" topLeftCell="A1">
      <pane xSplit="3" topLeftCell="D1" activePane="topRight" state="frozen"/>
      <selection pane="topLeft" activeCell="A1" sqref="A1"/>
      <selection pane="topRight" activeCell="BY28" sqref="BY28"/>
    </sheetView>
  </sheetViews>
  <sheetFormatPr defaultColWidth="11.57421875" defaultRowHeight="12.75"/>
  <cols>
    <col min="1" max="1" width="14.421875" style="0" customWidth="1"/>
    <col min="2" max="2" width="37.00390625" style="0" customWidth="1"/>
    <col min="3" max="3" width="19.00390625" style="0" customWidth="1"/>
    <col min="4" max="76" width="11.57421875" style="0" customWidth="1"/>
    <col min="77" max="77" width="19.7109375" style="0" customWidth="1"/>
    <col min="78" max="78" width="21.8515625" style="0" customWidth="1"/>
    <col min="79" max="79" width="139.140625" style="0" customWidth="1"/>
  </cols>
  <sheetData>
    <row r="1" spans="3:79" s="28" customFormat="1" ht="15.75">
      <c r="C1" s="101"/>
      <c r="CA1" s="7" t="s">
        <v>2</v>
      </c>
    </row>
    <row r="2" spans="1:79" s="28" customFormat="1" ht="15.75">
      <c r="A2" s="1" t="s">
        <v>0</v>
      </c>
      <c r="B2" s="2" t="s">
        <v>1</v>
      </c>
      <c r="C2" s="102"/>
      <c r="CA2" s="8" t="s">
        <v>355</v>
      </c>
    </row>
    <row r="3" spans="1:79" s="28" customFormat="1" ht="15.75">
      <c r="A3" s="1" t="s">
        <v>3</v>
      </c>
      <c r="B3" s="2" t="s">
        <v>356</v>
      </c>
      <c r="C3" s="102"/>
      <c r="D3" s="75">
        <v>42573</v>
      </c>
      <c r="E3" s="75">
        <v>42581</v>
      </c>
      <c r="F3" s="75">
        <v>42594</v>
      </c>
      <c r="G3" s="75">
        <v>42596</v>
      </c>
      <c r="H3" s="75">
        <v>42598</v>
      </c>
      <c r="I3" s="75">
        <v>42599</v>
      </c>
      <c r="J3" s="75">
        <v>42600</v>
      </c>
      <c r="K3" s="75">
        <v>42603</v>
      </c>
      <c r="L3" s="75">
        <v>42604</v>
      </c>
      <c r="M3" s="75">
        <v>42605</v>
      </c>
      <c r="N3" s="75">
        <v>42607</v>
      </c>
      <c r="O3" s="75">
        <v>42608</v>
      </c>
      <c r="P3" s="75">
        <v>42609</v>
      </c>
      <c r="Q3" s="75">
        <v>42610</v>
      </c>
      <c r="R3" s="75">
        <v>42612</v>
      </c>
      <c r="S3" s="75">
        <v>42613</v>
      </c>
      <c r="T3" s="75">
        <v>42614</v>
      </c>
      <c r="U3" s="75">
        <v>42615</v>
      </c>
      <c r="V3" s="75">
        <v>42616</v>
      </c>
      <c r="W3" s="75">
        <v>42617</v>
      </c>
      <c r="X3" s="75">
        <v>42618</v>
      </c>
      <c r="Y3" s="130">
        <v>42620</v>
      </c>
      <c r="Z3" s="130"/>
      <c r="AA3" s="75">
        <v>42621</v>
      </c>
      <c r="AB3" s="75">
        <v>42622</v>
      </c>
      <c r="AC3" s="75">
        <v>42624</v>
      </c>
      <c r="AD3" s="75">
        <v>42625</v>
      </c>
      <c r="AE3" s="75">
        <v>42626</v>
      </c>
      <c r="AF3" s="75">
        <v>42627</v>
      </c>
      <c r="AG3" s="75">
        <v>42628</v>
      </c>
      <c r="AH3" s="75">
        <v>42629</v>
      </c>
      <c r="AI3" s="75">
        <v>42630</v>
      </c>
      <c r="AJ3" s="75">
        <v>42631</v>
      </c>
      <c r="AK3" s="75">
        <v>42632</v>
      </c>
      <c r="AL3" s="75">
        <v>42635</v>
      </c>
      <c r="AM3" s="75">
        <v>42637</v>
      </c>
      <c r="AN3" s="75">
        <v>42638</v>
      </c>
      <c r="AO3" s="75">
        <v>42640</v>
      </c>
      <c r="AP3" s="75">
        <v>42643</v>
      </c>
      <c r="AQ3" s="75">
        <v>42644</v>
      </c>
      <c r="AR3" s="75">
        <v>42645</v>
      </c>
      <c r="AS3" s="75">
        <v>42647</v>
      </c>
      <c r="AT3" s="75">
        <v>42648</v>
      </c>
      <c r="AU3" s="75">
        <v>42650</v>
      </c>
      <c r="AV3" s="75">
        <v>42651</v>
      </c>
      <c r="AW3" s="75">
        <v>42652</v>
      </c>
      <c r="AX3" s="75">
        <v>42654</v>
      </c>
      <c r="AY3" s="75">
        <v>42655</v>
      </c>
      <c r="AZ3" s="75">
        <v>42657</v>
      </c>
      <c r="BA3" s="75">
        <v>42658</v>
      </c>
      <c r="BB3" s="75">
        <v>42659</v>
      </c>
      <c r="BC3" s="75">
        <v>42662</v>
      </c>
      <c r="BD3" s="75">
        <v>42663</v>
      </c>
      <c r="BE3" s="75">
        <v>42664</v>
      </c>
      <c r="BF3" s="75">
        <v>42665</v>
      </c>
      <c r="BG3" s="75">
        <v>42666</v>
      </c>
      <c r="BH3" s="75">
        <v>42668</v>
      </c>
      <c r="BI3" s="75">
        <v>42669</v>
      </c>
      <c r="BJ3" s="75">
        <v>42673</v>
      </c>
      <c r="BK3" s="75">
        <v>42674</v>
      </c>
      <c r="BL3" s="75">
        <v>42678</v>
      </c>
      <c r="BM3" s="75">
        <v>42680</v>
      </c>
      <c r="BN3" s="75">
        <v>42683</v>
      </c>
      <c r="BO3" s="75">
        <v>42685</v>
      </c>
      <c r="BP3" s="75">
        <v>42686</v>
      </c>
      <c r="BQ3" s="75">
        <v>42687</v>
      </c>
      <c r="BR3" s="75">
        <v>42688</v>
      </c>
      <c r="BS3" s="75">
        <v>42690</v>
      </c>
      <c r="BT3" s="75">
        <v>42693</v>
      </c>
      <c r="BU3" s="75">
        <v>42696</v>
      </c>
      <c r="BV3" s="75">
        <v>42701</v>
      </c>
      <c r="BW3" s="75">
        <v>42730</v>
      </c>
      <c r="BX3" s="75">
        <v>42732</v>
      </c>
      <c r="BY3" s="78"/>
      <c r="BZ3" s="78"/>
      <c r="CA3" s="28" t="s">
        <v>300</v>
      </c>
    </row>
    <row r="4" spans="1:79" s="28" customFormat="1" ht="15.75">
      <c r="A4" s="9" t="s">
        <v>6</v>
      </c>
      <c r="B4" s="10" t="s">
        <v>7</v>
      </c>
      <c r="C4" s="103"/>
      <c r="D4" s="76"/>
      <c r="E4" s="76" t="s">
        <v>192</v>
      </c>
      <c r="F4" s="77">
        <v>0.3194444444444444</v>
      </c>
      <c r="G4" s="76" t="s">
        <v>179</v>
      </c>
      <c r="H4" s="77">
        <v>0.2743055555555556</v>
      </c>
      <c r="I4" s="76" t="s">
        <v>195</v>
      </c>
      <c r="J4" s="76" t="s">
        <v>181</v>
      </c>
      <c r="K4" s="76" t="s">
        <v>193</v>
      </c>
      <c r="L4" s="76" t="s">
        <v>201</v>
      </c>
      <c r="M4" s="76" t="s">
        <v>194</v>
      </c>
      <c r="N4" s="76"/>
      <c r="O4" s="76" t="s">
        <v>357</v>
      </c>
      <c r="P4" s="76" t="s">
        <v>230</v>
      </c>
      <c r="Q4" s="76" t="s">
        <v>246</v>
      </c>
      <c r="R4" s="76" t="s">
        <v>191</v>
      </c>
      <c r="S4" s="76" t="s">
        <v>208</v>
      </c>
      <c r="T4" s="76" t="s">
        <v>246</v>
      </c>
      <c r="U4" s="76" t="s">
        <v>195</v>
      </c>
      <c r="V4" s="76" t="s">
        <v>193</v>
      </c>
      <c r="W4" s="76" t="s">
        <v>221</v>
      </c>
      <c r="X4" s="76" t="s">
        <v>193</v>
      </c>
      <c r="Y4" s="76" t="s">
        <v>202</v>
      </c>
      <c r="Z4" s="76" t="s">
        <v>237</v>
      </c>
      <c r="AA4" s="76" t="s">
        <v>304</v>
      </c>
      <c r="AB4" s="76" t="s">
        <v>193</v>
      </c>
      <c r="AC4" s="76" t="s">
        <v>198</v>
      </c>
      <c r="AD4" s="76" t="s">
        <v>208</v>
      </c>
      <c r="AE4" s="76" t="s">
        <v>185</v>
      </c>
      <c r="AF4" s="76" t="s">
        <v>185</v>
      </c>
      <c r="AG4" s="76" t="s">
        <v>302</v>
      </c>
      <c r="AH4" s="76" t="s">
        <v>207</v>
      </c>
      <c r="AI4" s="76" t="s">
        <v>194</v>
      </c>
      <c r="AJ4" s="76" t="s">
        <v>198</v>
      </c>
      <c r="AK4" s="76" t="s">
        <v>187</v>
      </c>
      <c r="AL4" s="76" t="s">
        <v>194</v>
      </c>
      <c r="AM4" s="76" t="s">
        <v>194</v>
      </c>
      <c r="AN4" s="76" t="s">
        <v>194</v>
      </c>
      <c r="AO4" s="76" t="s">
        <v>208</v>
      </c>
      <c r="AP4" s="76" t="s">
        <v>302</v>
      </c>
      <c r="AQ4" s="76"/>
      <c r="AR4" s="76" t="s">
        <v>193</v>
      </c>
      <c r="AS4" s="76" t="s">
        <v>193</v>
      </c>
      <c r="AT4" s="76" t="s">
        <v>207</v>
      </c>
      <c r="AU4" s="76" t="s">
        <v>189</v>
      </c>
      <c r="AV4" s="76" t="s">
        <v>194</v>
      </c>
      <c r="AW4" s="77">
        <v>0.3333333333333333</v>
      </c>
      <c r="AX4" s="77">
        <v>0.3333333333333333</v>
      </c>
      <c r="AY4" s="77">
        <v>0.3541666666666667</v>
      </c>
      <c r="AZ4" s="76" t="s">
        <v>179</v>
      </c>
      <c r="BA4" s="77">
        <v>0.3333333333333333</v>
      </c>
      <c r="BB4" s="76" t="s">
        <v>180</v>
      </c>
      <c r="BC4" s="76" t="s">
        <v>304</v>
      </c>
      <c r="BD4" s="76" t="s">
        <v>207</v>
      </c>
      <c r="BE4" s="76" t="s">
        <v>186</v>
      </c>
      <c r="BF4" s="77">
        <v>0.4375</v>
      </c>
      <c r="BG4" s="76" t="s">
        <v>186</v>
      </c>
      <c r="BH4" s="76" t="s">
        <v>193</v>
      </c>
      <c r="BI4" s="76" t="s">
        <v>193</v>
      </c>
      <c r="BJ4" s="76" t="s">
        <v>193</v>
      </c>
      <c r="BK4" s="76" t="s">
        <v>204</v>
      </c>
      <c r="BL4" s="76" t="s">
        <v>245</v>
      </c>
      <c r="BM4" s="76" t="s">
        <v>186</v>
      </c>
      <c r="BN4" s="76"/>
      <c r="BO4" s="77">
        <v>0.34375</v>
      </c>
      <c r="BP4" s="76" t="s">
        <v>185</v>
      </c>
      <c r="BQ4" s="76" t="s">
        <v>358</v>
      </c>
      <c r="BR4" s="76" t="s">
        <v>179</v>
      </c>
      <c r="BS4" s="76" t="s">
        <v>359</v>
      </c>
      <c r="BT4" s="76" t="s">
        <v>359</v>
      </c>
      <c r="BU4" s="77">
        <v>0.3333333333333333</v>
      </c>
      <c r="BV4" s="76" t="s">
        <v>245</v>
      </c>
      <c r="BW4" s="77">
        <v>0.375</v>
      </c>
      <c r="BX4" s="76" t="s">
        <v>304</v>
      </c>
      <c r="BY4" s="78"/>
      <c r="BZ4" s="78"/>
      <c r="CA4" s="28" t="s">
        <v>360</v>
      </c>
    </row>
    <row r="5" spans="1:79" s="28" customFormat="1" ht="15">
      <c r="A5" s="9" t="s">
        <v>9</v>
      </c>
      <c r="B5" s="79" t="s">
        <v>361</v>
      </c>
      <c r="C5" s="43"/>
      <c r="D5" s="76"/>
      <c r="E5" s="76" t="s">
        <v>362</v>
      </c>
      <c r="F5" s="77">
        <v>0.5833333333333334</v>
      </c>
      <c r="G5" s="76" t="s">
        <v>237</v>
      </c>
      <c r="H5" s="77">
        <v>0.5416666666666666</v>
      </c>
      <c r="I5" s="76" t="s">
        <v>363</v>
      </c>
      <c r="J5" s="76" t="s">
        <v>364</v>
      </c>
      <c r="K5" s="76" t="s">
        <v>214</v>
      </c>
      <c r="L5" s="76" t="s">
        <v>197</v>
      </c>
      <c r="M5" s="76" t="s">
        <v>216</v>
      </c>
      <c r="N5" s="76"/>
      <c r="O5" s="76" t="s">
        <v>220</v>
      </c>
      <c r="P5" s="76" t="s">
        <v>228</v>
      </c>
      <c r="Q5" s="76" t="s">
        <v>365</v>
      </c>
      <c r="R5" s="76" t="s">
        <v>197</v>
      </c>
      <c r="S5" s="76" t="s">
        <v>219</v>
      </c>
      <c r="T5" s="76" t="s">
        <v>225</v>
      </c>
      <c r="U5" s="76" t="s">
        <v>239</v>
      </c>
      <c r="V5" s="76" t="s">
        <v>237</v>
      </c>
      <c r="W5" s="76"/>
      <c r="X5" s="76" t="s">
        <v>197</v>
      </c>
      <c r="Y5" s="76" t="s">
        <v>214</v>
      </c>
      <c r="Z5" s="76" t="s">
        <v>309</v>
      </c>
      <c r="AA5" s="76" t="s">
        <v>214</v>
      </c>
      <c r="AB5" s="76" t="s">
        <v>364</v>
      </c>
      <c r="AC5" s="76" t="s">
        <v>221</v>
      </c>
      <c r="AD5" s="76" t="s">
        <v>223</v>
      </c>
      <c r="AE5" s="76" t="s">
        <v>215</v>
      </c>
      <c r="AF5" s="76" t="s">
        <v>243</v>
      </c>
      <c r="AG5" s="76" t="s">
        <v>221</v>
      </c>
      <c r="AH5" s="76" t="s">
        <v>197</v>
      </c>
      <c r="AI5" s="76" t="s">
        <v>366</v>
      </c>
      <c r="AJ5" s="76" t="s">
        <v>216</v>
      </c>
      <c r="AK5" s="76" t="s">
        <v>367</v>
      </c>
      <c r="AL5" s="76" t="s">
        <v>213</v>
      </c>
      <c r="AM5" s="76" t="s">
        <v>214</v>
      </c>
      <c r="AN5" s="76" t="s">
        <v>368</v>
      </c>
      <c r="AO5" s="76" t="s">
        <v>220</v>
      </c>
      <c r="AP5" s="76" t="s">
        <v>214</v>
      </c>
      <c r="AQ5" s="76"/>
      <c r="AR5" s="76" t="s">
        <v>221</v>
      </c>
      <c r="AS5" s="76" t="s">
        <v>231</v>
      </c>
      <c r="AT5" s="76" t="s">
        <v>214</v>
      </c>
      <c r="AU5" s="76" t="s">
        <v>369</v>
      </c>
      <c r="AV5" s="76" t="s">
        <v>221</v>
      </c>
      <c r="AW5" s="77">
        <v>0.59375</v>
      </c>
      <c r="AX5" s="77">
        <v>0.4583333333333333</v>
      </c>
      <c r="AY5" s="77">
        <v>0.3958333333333333</v>
      </c>
      <c r="AZ5" s="76" t="s">
        <v>214</v>
      </c>
      <c r="BA5" s="77">
        <v>0.4583333333333333</v>
      </c>
      <c r="BB5" s="76" t="s">
        <v>213</v>
      </c>
      <c r="BC5" s="76" t="s">
        <v>197</v>
      </c>
      <c r="BD5" s="76" t="s">
        <v>370</v>
      </c>
      <c r="BE5" s="76" t="s">
        <v>371</v>
      </c>
      <c r="BF5" s="77">
        <v>0.5</v>
      </c>
      <c r="BG5" s="76" t="s">
        <v>372</v>
      </c>
      <c r="BH5" s="76" t="s">
        <v>220</v>
      </c>
      <c r="BI5" s="76" t="s">
        <v>214</v>
      </c>
      <c r="BJ5" s="76" t="s">
        <v>228</v>
      </c>
      <c r="BK5" s="76" t="s">
        <v>373</v>
      </c>
      <c r="BL5" s="76" t="s">
        <v>239</v>
      </c>
      <c r="BM5" s="76" t="s">
        <v>374</v>
      </c>
      <c r="BN5" s="76"/>
      <c r="BO5" s="77">
        <v>0.5208333333333334</v>
      </c>
      <c r="BP5" s="76" t="s">
        <v>221</v>
      </c>
      <c r="BQ5" s="76" t="s">
        <v>235</v>
      </c>
      <c r="BR5" s="76" t="s">
        <v>375</v>
      </c>
      <c r="BS5" s="76" t="s">
        <v>376</v>
      </c>
      <c r="BT5" s="76" t="s">
        <v>377</v>
      </c>
      <c r="BU5" s="77">
        <v>0.4583333333333333</v>
      </c>
      <c r="BV5" s="76" t="s">
        <v>206</v>
      </c>
      <c r="BW5" s="77">
        <v>0.4583333333333333</v>
      </c>
      <c r="BX5" s="76" t="s">
        <v>214</v>
      </c>
      <c r="BY5" s="78"/>
      <c r="BZ5" s="78"/>
      <c r="CA5" s="15" t="s">
        <v>378</v>
      </c>
    </row>
    <row r="6" spans="1:79" s="28" customFormat="1" ht="15">
      <c r="A6" s="6" t="s">
        <v>12</v>
      </c>
      <c r="B6" s="90"/>
      <c r="C6" s="90"/>
      <c r="D6" s="76" t="s">
        <v>27</v>
      </c>
      <c r="E6" s="76" t="s">
        <v>379</v>
      </c>
      <c r="F6" s="76" t="s">
        <v>27</v>
      </c>
      <c r="G6" s="76" t="s">
        <v>380</v>
      </c>
      <c r="H6" s="76" t="s">
        <v>27</v>
      </c>
      <c r="I6" s="76" t="s">
        <v>381</v>
      </c>
      <c r="J6" s="76" t="s">
        <v>382</v>
      </c>
      <c r="K6" s="76" t="s">
        <v>383</v>
      </c>
      <c r="L6" s="76" t="s">
        <v>384</v>
      </c>
      <c r="M6" s="76" t="s">
        <v>385</v>
      </c>
      <c r="N6" s="76" t="s">
        <v>386</v>
      </c>
      <c r="O6" s="76" t="s">
        <v>387</v>
      </c>
      <c r="P6" s="76" t="s">
        <v>388</v>
      </c>
      <c r="Q6" s="76" t="s">
        <v>389</v>
      </c>
      <c r="R6" s="76" t="s">
        <v>154</v>
      </c>
      <c r="S6" s="76" t="s">
        <v>390</v>
      </c>
      <c r="T6" s="76" t="s">
        <v>18</v>
      </c>
      <c r="U6" s="76" t="s">
        <v>391</v>
      </c>
      <c r="V6" s="76" t="s">
        <v>392</v>
      </c>
      <c r="W6" s="76" t="s">
        <v>393</v>
      </c>
      <c r="X6" s="76" t="s">
        <v>385</v>
      </c>
      <c r="Y6" s="76" t="s">
        <v>154</v>
      </c>
      <c r="Z6" s="76" t="s">
        <v>124</v>
      </c>
      <c r="AA6" s="76" t="s">
        <v>394</v>
      </c>
      <c r="AB6" s="76" t="s">
        <v>395</v>
      </c>
      <c r="AC6" s="76" t="s">
        <v>396</v>
      </c>
      <c r="AD6" s="76" t="s">
        <v>397</v>
      </c>
      <c r="AE6" s="76" t="s">
        <v>398</v>
      </c>
      <c r="AF6" s="76" t="s">
        <v>27</v>
      </c>
      <c r="AG6" s="76" t="s">
        <v>399</v>
      </c>
      <c r="AH6" s="76" t="s">
        <v>385</v>
      </c>
      <c r="AI6" s="76" t="s">
        <v>400</v>
      </c>
      <c r="AJ6" s="76" t="s">
        <v>401</v>
      </c>
      <c r="AK6" s="76" t="s">
        <v>15</v>
      </c>
      <c r="AL6" s="76" t="s">
        <v>402</v>
      </c>
      <c r="AM6" s="76" t="s">
        <v>403</v>
      </c>
      <c r="AN6" s="76" t="s">
        <v>404</v>
      </c>
      <c r="AO6" s="76" t="s">
        <v>154</v>
      </c>
      <c r="AP6" s="76" t="s">
        <v>27</v>
      </c>
      <c r="AQ6" s="76" t="s">
        <v>87</v>
      </c>
      <c r="AR6" s="76" t="s">
        <v>405</v>
      </c>
      <c r="AS6" s="76" t="s">
        <v>406</v>
      </c>
      <c r="AT6" s="76" t="s">
        <v>27</v>
      </c>
      <c r="AU6" s="76" t="s">
        <v>27</v>
      </c>
      <c r="AV6" s="76" t="s">
        <v>149</v>
      </c>
      <c r="AW6" s="76" t="s">
        <v>333</v>
      </c>
      <c r="AX6" s="76" t="s">
        <v>27</v>
      </c>
      <c r="AY6" s="76" t="s">
        <v>27</v>
      </c>
      <c r="AZ6" s="76" t="s">
        <v>27</v>
      </c>
      <c r="BA6" s="76" t="s">
        <v>27</v>
      </c>
      <c r="BB6" s="76" t="s">
        <v>407</v>
      </c>
      <c r="BC6" s="76" t="s">
        <v>154</v>
      </c>
      <c r="BD6" s="76" t="s">
        <v>408</v>
      </c>
      <c r="BE6" s="76" t="s">
        <v>158</v>
      </c>
      <c r="BF6" s="76" t="s">
        <v>27</v>
      </c>
      <c r="BG6" s="76" t="s">
        <v>409</v>
      </c>
      <c r="BH6" s="76" t="s">
        <v>27</v>
      </c>
      <c r="BI6" s="76" t="s">
        <v>401</v>
      </c>
      <c r="BJ6" s="76" t="s">
        <v>328</v>
      </c>
      <c r="BK6" s="76" t="s">
        <v>15</v>
      </c>
      <c r="BL6" s="76" t="s">
        <v>27</v>
      </c>
      <c r="BM6" s="76" t="s">
        <v>149</v>
      </c>
      <c r="BN6" s="76" t="s">
        <v>87</v>
      </c>
      <c r="BO6" s="76" t="s">
        <v>27</v>
      </c>
      <c r="BP6" s="76" t="s">
        <v>27</v>
      </c>
      <c r="BQ6" s="76" t="s">
        <v>410</v>
      </c>
      <c r="BR6" s="76" t="s">
        <v>15</v>
      </c>
      <c r="BS6" s="76" t="s">
        <v>47</v>
      </c>
      <c r="BT6" s="76" t="s">
        <v>15</v>
      </c>
      <c r="BU6" s="76" t="s">
        <v>27</v>
      </c>
      <c r="BV6" s="76" t="s">
        <v>27</v>
      </c>
      <c r="BW6" s="76" t="s">
        <v>27</v>
      </c>
      <c r="BX6" s="76" t="s">
        <v>46</v>
      </c>
      <c r="BY6" s="78"/>
      <c r="BZ6" s="78"/>
      <c r="CA6" s="28" t="s">
        <v>411</v>
      </c>
    </row>
    <row r="7" spans="1:79" s="28" customFormat="1" ht="15">
      <c r="A7" s="94" t="s">
        <v>345</v>
      </c>
      <c r="B7" s="94" t="s">
        <v>49</v>
      </c>
      <c r="C7" s="22" t="s">
        <v>412</v>
      </c>
      <c r="D7" s="22" t="s">
        <v>51</v>
      </c>
      <c r="E7" s="22" t="s">
        <v>51</v>
      </c>
      <c r="F7" s="22" t="s">
        <v>51</v>
      </c>
      <c r="G7" s="22" t="s">
        <v>51</v>
      </c>
      <c r="H7" s="22" t="s">
        <v>51</v>
      </c>
      <c r="I7" s="22" t="s">
        <v>51</v>
      </c>
      <c r="J7" s="22" t="s">
        <v>51</v>
      </c>
      <c r="K7" s="22" t="s">
        <v>51</v>
      </c>
      <c r="L7" s="22" t="s">
        <v>51</v>
      </c>
      <c r="M7" s="22" t="s">
        <v>51</v>
      </c>
      <c r="N7" s="22" t="s">
        <v>51</v>
      </c>
      <c r="O7" s="22" t="s">
        <v>51</v>
      </c>
      <c r="P7" s="22" t="s">
        <v>51</v>
      </c>
      <c r="Q7" s="22" t="s">
        <v>51</v>
      </c>
      <c r="R7" s="22" t="s">
        <v>51</v>
      </c>
      <c r="S7" s="22" t="s">
        <v>51</v>
      </c>
      <c r="T7" s="22" t="s">
        <v>51</v>
      </c>
      <c r="U7" s="22" t="s">
        <v>51</v>
      </c>
      <c r="V7" s="22" t="s">
        <v>51</v>
      </c>
      <c r="W7" s="22" t="s">
        <v>51</v>
      </c>
      <c r="X7" s="22" t="s">
        <v>51</v>
      </c>
      <c r="Y7" s="22" t="s">
        <v>51</v>
      </c>
      <c r="Z7" s="22" t="s">
        <v>51</v>
      </c>
      <c r="AA7" s="22" t="s">
        <v>51</v>
      </c>
      <c r="AB7" s="22" t="s">
        <v>51</v>
      </c>
      <c r="AC7" s="22" t="s">
        <v>51</v>
      </c>
      <c r="AD7" s="22" t="s">
        <v>51</v>
      </c>
      <c r="AE7" s="22" t="s">
        <v>51</v>
      </c>
      <c r="AF7" s="22" t="s">
        <v>51</v>
      </c>
      <c r="AG7" s="22" t="s">
        <v>51</v>
      </c>
      <c r="AH7" s="22" t="s">
        <v>51</v>
      </c>
      <c r="AI7" s="22" t="s">
        <v>51</v>
      </c>
      <c r="AJ7" s="22" t="s">
        <v>51</v>
      </c>
      <c r="AK7" s="22" t="s">
        <v>51</v>
      </c>
      <c r="AL7" s="22" t="s">
        <v>51</v>
      </c>
      <c r="AM7" s="22" t="s">
        <v>51</v>
      </c>
      <c r="AN7" s="22" t="s">
        <v>51</v>
      </c>
      <c r="AO7" s="22" t="s">
        <v>51</v>
      </c>
      <c r="AP7" s="22" t="s">
        <v>51</v>
      </c>
      <c r="AQ7" s="22" t="s">
        <v>51</v>
      </c>
      <c r="AR7" s="22" t="s">
        <v>51</v>
      </c>
      <c r="AS7" s="22" t="s">
        <v>51</v>
      </c>
      <c r="AT7" s="22" t="s">
        <v>51</v>
      </c>
      <c r="AU7" s="22" t="s">
        <v>51</v>
      </c>
      <c r="AV7" s="22" t="s">
        <v>51</v>
      </c>
      <c r="AW7" s="22" t="s">
        <v>51</v>
      </c>
      <c r="AX7" s="22" t="s">
        <v>51</v>
      </c>
      <c r="AY7" s="22" t="s">
        <v>51</v>
      </c>
      <c r="AZ7" s="22" t="s">
        <v>51</v>
      </c>
      <c r="BA7" s="22" t="s">
        <v>51</v>
      </c>
      <c r="BB7" s="22" t="s">
        <v>51</v>
      </c>
      <c r="BC7" s="22" t="s">
        <v>51</v>
      </c>
      <c r="BD7" s="22" t="s">
        <v>51</v>
      </c>
      <c r="BE7" s="22" t="s">
        <v>51</v>
      </c>
      <c r="BF7" s="22" t="s">
        <v>51</v>
      </c>
      <c r="BG7" s="22" t="s">
        <v>51</v>
      </c>
      <c r="BH7" s="22" t="s">
        <v>51</v>
      </c>
      <c r="BI7" s="22" t="s">
        <v>51</v>
      </c>
      <c r="BJ7" s="22" t="s">
        <v>51</v>
      </c>
      <c r="BK7" s="22" t="s">
        <v>51</v>
      </c>
      <c r="BL7" s="22" t="s">
        <v>51</v>
      </c>
      <c r="BM7" s="22" t="s">
        <v>51</v>
      </c>
      <c r="BN7" s="22" t="s">
        <v>51</v>
      </c>
      <c r="BO7" s="22" t="s">
        <v>51</v>
      </c>
      <c r="BP7" s="22" t="s">
        <v>51</v>
      </c>
      <c r="BQ7" s="22" t="s">
        <v>51</v>
      </c>
      <c r="BR7" s="22" t="s">
        <v>51</v>
      </c>
      <c r="BS7" s="22" t="s">
        <v>51</v>
      </c>
      <c r="BT7" s="22" t="s">
        <v>51</v>
      </c>
      <c r="BU7" s="22" t="s">
        <v>51</v>
      </c>
      <c r="BV7" s="22" t="s">
        <v>51</v>
      </c>
      <c r="BW7" s="22" t="s">
        <v>51</v>
      </c>
      <c r="BX7" s="22" t="s">
        <v>51</v>
      </c>
      <c r="BY7" s="22" t="s">
        <v>412</v>
      </c>
      <c r="BZ7" s="94" t="s">
        <v>49</v>
      </c>
      <c r="CA7" s="28" t="s">
        <v>413</v>
      </c>
    </row>
    <row r="8" spans="1:79" s="28" customFormat="1" ht="15">
      <c r="A8" s="76">
        <v>2310</v>
      </c>
      <c r="B8" s="81" t="s">
        <v>52</v>
      </c>
      <c r="C8" s="96">
        <v>1127</v>
      </c>
      <c r="D8" s="84"/>
      <c r="E8" s="84"/>
      <c r="F8" s="84">
        <v>1</v>
      </c>
      <c r="G8" s="84">
        <v>6</v>
      </c>
      <c r="H8" s="84">
        <v>11</v>
      </c>
      <c r="I8" s="84">
        <v>20</v>
      </c>
      <c r="J8" s="84"/>
      <c r="K8" s="84">
        <v>5</v>
      </c>
      <c r="L8" s="84">
        <v>32</v>
      </c>
      <c r="M8" s="84">
        <v>48</v>
      </c>
      <c r="N8" s="84">
        <v>4</v>
      </c>
      <c r="O8" s="84">
        <v>91</v>
      </c>
      <c r="P8" s="84">
        <v>18</v>
      </c>
      <c r="Q8" s="84">
        <v>29</v>
      </c>
      <c r="R8" s="84">
        <v>29</v>
      </c>
      <c r="S8" s="84">
        <v>8</v>
      </c>
      <c r="T8" s="84">
        <v>180</v>
      </c>
      <c r="U8" s="84">
        <v>1</v>
      </c>
      <c r="V8" s="84">
        <v>285</v>
      </c>
      <c r="W8" s="84">
        <v>12</v>
      </c>
      <c r="X8" s="84">
        <v>54</v>
      </c>
      <c r="Y8" s="84">
        <v>23</v>
      </c>
      <c r="Z8" s="84"/>
      <c r="AA8" s="84"/>
      <c r="AB8" s="84">
        <v>15</v>
      </c>
      <c r="AC8" s="84">
        <v>37</v>
      </c>
      <c r="AD8" s="84">
        <v>44</v>
      </c>
      <c r="AE8" s="84">
        <v>39</v>
      </c>
      <c r="AF8" s="84">
        <v>27</v>
      </c>
      <c r="AG8" s="84">
        <v>73</v>
      </c>
      <c r="AH8" s="84">
        <v>4</v>
      </c>
      <c r="AI8" s="84">
        <v>3</v>
      </c>
      <c r="AJ8" s="84">
        <v>1</v>
      </c>
      <c r="AK8" s="84"/>
      <c r="AL8" s="84">
        <v>17</v>
      </c>
      <c r="AM8" s="84">
        <v>1</v>
      </c>
      <c r="AN8" s="84">
        <v>1</v>
      </c>
      <c r="AO8" s="84">
        <v>2</v>
      </c>
      <c r="AP8" s="84">
        <v>2</v>
      </c>
      <c r="AQ8" s="84"/>
      <c r="AR8" s="84">
        <v>4</v>
      </c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2">
        <f aca="true" t="shared" si="0" ref="BY8:BY28">SUM(D8:BX8)</f>
        <v>1127</v>
      </c>
      <c r="BZ8" s="81" t="s">
        <v>52</v>
      </c>
      <c r="CA8" s="97"/>
    </row>
    <row r="9" spans="1:79" s="28" customFormat="1" ht="15">
      <c r="A9" s="76">
        <v>2350</v>
      </c>
      <c r="B9" s="81" t="s">
        <v>414</v>
      </c>
      <c r="C9" s="96">
        <v>1</v>
      </c>
      <c r="D9" s="84">
        <v>1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2">
        <f t="shared" si="0"/>
        <v>1</v>
      </c>
      <c r="BZ9" s="81" t="s">
        <v>414</v>
      </c>
      <c r="CA9" s="8" t="s">
        <v>60</v>
      </c>
    </row>
    <row r="10" spans="1:79" s="28" customFormat="1" ht="15">
      <c r="A10" s="76">
        <v>2380</v>
      </c>
      <c r="B10" s="81" t="s">
        <v>54</v>
      </c>
      <c r="C10" s="96">
        <v>4</v>
      </c>
      <c r="D10" s="84"/>
      <c r="E10" s="84"/>
      <c r="F10" s="84"/>
      <c r="G10" s="84"/>
      <c r="H10" s="84">
        <v>1</v>
      </c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>
        <v>2</v>
      </c>
      <c r="AH10" s="84"/>
      <c r="AI10" s="84">
        <v>1</v>
      </c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2">
        <f t="shared" si="0"/>
        <v>4</v>
      </c>
      <c r="BZ10" s="81" t="s">
        <v>54</v>
      </c>
      <c r="CA10" s="8" t="s">
        <v>415</v>
      </c>
    </row>
    <row r="11" spans="1:79" s="28" customFormat="1" ht="15">
      <c r="A11" s="76">
        <v>2390</v>
      </c>
      <c r="B11" s="81" t="s">
        <v>57</v>
      </c>
      <c r="C11" s="96">
        <v>544</v>
      </c>
      <c r="D11" s="84"/>
      <c r="E11" s="84"/>
      <c r="F11" s="84"/>
      <c r="G11" s="84"/>
      <c r="H11" s="84"/>
      <c r="I11" s="84">
        <v>1</v>
      </c>
      <c r="J11" s="84"/>
      <c r="K11" s="84"/>
      <c r="L11" s="84"/>
      <c r="M11" s="84"/>
      <c r="N11" s="84"/>
      <c r="O11" s="84"/>
      <c r="P11" s="84">
        <v>5</v>
      </c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>
        <v>2</v>
      </c>
      <c r="AB11" s="84"/>
      <c r="AC11" s="84"/>
      <c r="AD11" s="84"/>
      <c r="AE11" s="84">
        <v>18</v>
      </c>
      <c r="AF11" s="84">
        <v>2</v>
      </c>
      <c r="AG11" s="84">
        <v>8</v>
      </c>
      <c r="AH11" s="84">
        <v>6</v>
      </c>
      <c r="AI11" s="84">
        <v>23</v>
      </c>
      <c r="AJ11" s="84">
        <v>10</v>
      </c>
      <c r="AK11" s="84">
        <v>3</v>
      </c>
      <c r="AL11" s="84">
        <v>55</v>
      </c>
      <c r="AM11" s="84"/>
      <c r="AN11" s="84">
        <v>1</v>
      </c>
      <c r="AO11" s="84"/>
      <c r="AP11" s="84"/>
      <c r="AQ11" s="84">
        <v>9</v>
      </c>
      <c r="AR11" s="84">
        <v>22</v>
      </c>
      <c r="AS11" s="84">
        <v>72</v>
      </c>
      <c r="AT11" s="84">
        <v>14</v>
      </c>
      <c r="AU11" s="84"/>
      <c r="AV11" s="84">
        <v>30</v>
      </c>
      <c r="AW11" s="84">
        <v>3</v>
      </c>
      <c r="AX11" s="84"/>
      <c r="AY11" s="84"/>
      <c r="AZ11" s="84">
        <v>7</v>
      </c>
      <c r="BA11" s="84">
        <v>1</v>
      </c>
      <c r="BB11" s="84"/>
      <c r="BC11" s="84"/>
      <c r="BD11" s="84">
        <v>33</v>
      </c>
      <c r="BE11" s="84">
        <v>53</v>
      </c>
      <c r="BF11" s="84"/>
      <c r="BG11" s="84">
        <v>1</v>
      </c>
      <c r="BH11" s="84">
        <v>34</v>
      </c>
      <c r="BI11" s="84"/>
      <c r="BJ11" s="84">
        <v>4</v>
      </c>
      <c r="BK11" s="84">
        <v>6</v>
      </c>
      <c r="BL11" s="84"/>
      <c r="BM11" s="84">
        <v>21</v>
      </c>
      <c r="BN11" s="84">
        <v>5</v>
      </c>
      <c r="BO11" s="84">
        <v>3</v>
      </c>
      <c r="BP11" s="84">
        <v>76</v>
      </c>
      <c r="BQ11" s="84">
        <v>6</v>
      </c>
      <c r="BR11" s="84">
        <v>5</v>
      </c>
      <c r="BS11" s="84"/>
      <c r="BT11" s="84"/>
      <c r="BU11" s="84"/>
      <c r="BV11" s="84">
        <v>5</v>
      </c>
      <c r="BW11" s="84"/>
      <c r="BX11" s="84"/>
      <c r="BY11" s="82">
        <f t="shared" si="0"/>
        <v>544</v>
      </c>
      <c r="BZ11" s="81" t="s">
        <v>57</v>
      </c>
      <c r="CA11" s="8"/>
    </row>
    <row r="12" spans="1:79" s="28" customFormat="1" ht="15">
      <c r="A12" s="76">
        <v>2430</v>
      </c>
      <c r="B12" s="81" t="s">
        <v>58</v>
      </c>
      <c r="C12" s="96">
        <v>16</v>
      </c>
      <c r="D12" s="84"/>
      <c r="E12" s="84"/>
      <c r="F12" s="84"/>
      <c r="G12" s="84"/>
      <c r="H12" s="84"/>
      <c r="I12" s="84">
        <v>1</v>
      </c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>
        <v>1</v>
      </c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>
        <v>2</v>
      </c>
      <c r="AP12" s="84"/>
      <c r="AQ12" s="84"/>
      <c r="AR12" s="84"/>
      <c r="AS12" s="84">
        <v>4</v>
      </c>
      <c r="AT12" s="84">
        <v>4</v>
      </c>
      <c r="AU12" s="84"/>
      <c r="AV12" s="84">
        <v>4</v>
      </c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2">
        <f t="shared" si="0"/>
        <v>16</v>
      </c>
      <c r="BZ12" s="81" t="s">
        <v>58</v>
      </c>
      <c r="CA12" s="8" t="s">
        <v>416</v>
      </c>
    </row>
    <row r="13" spans="1:79" s="28" customFormat="1" ht="15">
      <c r="A13" s="76">
        <v>2600</v>
      </c>
      <c r="B13" s="81" t="s">
        <v>61</v>
      </c>
      <c r="C13" s="96">
        <v>153</v>
      </c>
      <c r="D13" s="84"/>
      <c r="E13" s="84"/>
      <c r="F13" s="84"/>
      <c r="G13" s="84">
        <v>5</v>
      </c>
      <c r="H13" s="84">
        <v>8</v>
      </c>
      <c r="I13" s="84">
        <v>3</v>
      </c>
      <c r="J13" s="84">
        <v>3</v>
      </c>
      <c r="K13" s="84"/>
      <c r="L13" s="84"/>
      <c r="M13" s="84">
        <v>2</v>
      </c>
      <c r="N13" s="84"/>
      <c r="O13" s="84"/>
      <c r="P13" s="84">
        <v>9</v>
      </c>
      <c r="Q13" s="84">
        <v>20</v>
      </c>
      <c r="R13" s="84"/>
      <c r="S13" s="84">
        <v>6</v>
      </c>
      <c r="T13" s="84"/>
      <c r="U13" s="84"/>
      <c r="V13" s="84"/>
      <c r="W13" s="84"/>
      <c r="X13" s="84">
        <v>13</v>
      </c>
      <c r="Y13" s="84">
        <v>5</v>
      </c>
      <c r="Z13" s="84">
        <v>3</v>
      </c>
      <c r="AA13" s="84">
        <v>2</v>
      </c>
      <c r="AB13" s="84">
        <v>6</v>
      </c>
      <c r="AC13" s="84">
        <v>9</v>
      </c>
      <c r="AD13" s="84">
        <v>10</v>
      </c>
      <c r="AE13" s="84">
        <v>11</v>
      </c>
      <c r="AF13" s="84">
        <v>1</v>
      </c>
      <c r="AG13" s="84">
        <v>10</v>
      </c>
      <c r="AH13" s="84">
        <v>4</v>
      </c>
      <c r="AI13" s="84">
        <v>1</v>
      </c>
      <c r="AJ13" s="84">
        <v>1</v>
      </c>
      <c r="AK13" s="84">
        <v>4</v>
      </c>
      <c r="AL13" s="84">
        <v>1</v>
      </c>
      <c r="AM13" s="84"/>
      <c r="AN13" s="84">
        <v>2</v>
      </c>
      <c r="AO13" s="84">
        <v>5</v>
      </c>
      <c r="AP13" s="84"/>
      <c r="AQ13" s="84"/>
      <c r="AR13" s="84">
        <v>6</v>
      </c>
      <c r="AS13" s="84">
        <v>2</v>
      </c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>
        <v>1</v>
      </c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2">
        <f t="shared" si="0"/>
        <v>153</v>
      </c>
      <c r="BZ13" s="81" t="s">
        <v>61</v>
      </c>
      <c r="CA13" s="8"/>
    </row>
    <row r="14" spans="1:79" s="28" customFormat="1" ht="15">
      <c r="A14" s="76">
        <v>2610</v>
      </c>
      <c r="B14" s="81" t="s">
        <v>62</v>
      </c>
      <c r="C14" s="96">
        <v>41</v>
      </c>
      <c r="D14" s="84"/>
      <c r="E14" s="84"/>
      <c r="F14" s="84"/>
      <c r="G14" s="84">
        <v>1</v>
      </c>
      <c r="H14" s="84"/>
      <c r="I14" s="84"/>
      <c r="J14" s="84">
        <v>1</v>
      </c>
      <c r="K14" s="84"/>
      <c r="L14" s="84">
        <v>2</v>
      </c>
      <c r="M14" s="84"/>
      <c r="N14" s="84"/>
      <c r="O14" s="84"/>
      <c r="P14" s="84"/>
      <c r="Q14" s="84"/>
      <c r="R14" s="84"/>
      <c r="S14" s="84"/>
      <c r="T14" s="84"/>
      <c r="U14" s="84"/>
      <c r="V14" s="84">
        <v>1</v>
      </c>
      <c r="W14" s="84"/>
      <c r="X14" s="84"/>
      <c r="Y14" s="84"/>
      <c r="Z14" s="84"/>
      <c r="AA14" s="84"/>
      <c r="AB14" s="84"/>
      <c r="AC14" s="84"/>
      <c r="AD14" s="84"/>
      <c r="AE14" s="84">
        <v>1</v>
      </c>
      <c r="AF14" s="84"/>
      <c r="AG14" s="84"/>
      <c r="AH14" s="84"/>
      <c r="AI14" s="84"/>
      <c r="AJ14" s="84">
        <v>1</v>
      </c>
      <c r="AK14" s="84"/>
      <c r="AL14" s="84"/>
      <c r="AM14" s="84"/>
      <c r="AN14" s="84">
        <v>2</v>
      </c>
      <c r="AO14" s="84">
        <v>1</v>
      </c>
      <c r="AP14" s="84"/>
      <c r="AQ14" s="84"/>
      <c r="AR14" s="84">
        <v>5</v>
      </c>
      <c r="AS14" s="84">
        <v>9</v>
      </c>
      <c r="AT14" s="84">
        <v>3</v>
      </c>
      <c r="AU14" s="84">
        <v>1</v>
      </c>
      <c r="AV14" s="84">
        <v>1</v>
      </c>
      <c r="AW14" s="84">
        <v>1</v>
      </c>
      <c r="AX14" s="84"/>
      <c r="AY14" s="84"/>
      <c r="AZ14" s="84"/>
      <c r="BA14" s="84"/>
      <c r="BB14" s="84"/>
      <c r="BC14" s="84"/>
      <c r="BD14" s="84"/>
      <c r="BE14" s="84">
        <v>2</v>
      </c>
      <c r="BF14" s="84"/>
      <c r="BG14" s="84"/>
      <c r="BH14" s="84">
        <v>2</v>
      </c>
      <c r="BI14" s="84"/>
      <c r="BJ14" s="84">
        <v>6</v>
      </c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>
        <v>1</v>
      </c>
      <c r="BY14" s="82">
        <f t="shared" si="0"/>
        <v>41</v>
      </c>
      <c r="BZ14" s="81" t="s">
        <v>62</v>
      </c>
      <c r="CA14" s="8"/>
    </row>
    <row r="15" spans="1:79" s="28" customFormat="1" ht="15">
      <c r="A15" s="76">
        <v>2620</v>
      </c>
      <c r="B15" s="81" t="s">
        <v>63</v>
      </c>
      <c r="C15" s="96">
        <v>6</v>
      </c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>
        <v>1</v>
      </c>
      <c r="Q15" s="84"/>
      <c r="R15" s="84"/>
      <c r="S15" s="84"/>
      <c r="T15" s="84"/>
      <c r="U15" s="84"/>
      <c r="V15" s="84">
        <v>2</v>
      </c>
      <c r="W15" s="84"/>
      <c r="X15" s="84"/>
      <c r="Y15" s="84">
        <v>1</v>
      </c>
      <c r="Z15" s="84"/>
      <c r="AA15" s="84"/>
      <c r="AB15" s="84"/>
      <c r="AC15" s="84">
        <v>1</v>
      </c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>
        <v>1</v>
      </c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2">
        <f t="shared" si="0"/>
        <v>6</v>
      </c>
      <c r="BZ15" s="81" t="s">
        <v>63</v>
      </c>
      <c r="CA15" s="8" t="s">
        <v>113</v>
      </c>
    </row>
    <row r="16" spans="1:79" s="28" customFormat="1" ht="15">
      <c r="A16" s="76">
        <v>2629</v>
      </c>
      <c r="B16" s="28" t="s">
        <v>65</v>
      </c>
      <c r="C16" s="96">
        <v>1</v>
      </c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>
        <v>1</v>
      </c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2">
        <f t="shared" si="0"/>
        <v>1</v>
      </c>
      <c r="BZ16" s="28" t="s">
        <v>65</v>
      </c>
      <c r="CA16" s="8" t="s">
        <v>417</v>
      </c>
    </row>
    <row r="17" spans="1:79" s="28" customFormat="1" ht="15">
      <c r="A17" s="76">
        <v>2630</v>
      </c>
      <c r="B17" s="81" t="s">
        <v>66</v>
      </c>
      <c r="C17" s="96">
        <v>2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>
        <v>1</v>
      </c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>
        <v>1</v>
      </c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2">
        <f t="shared" si="0"/>
        <v>2</v>
      </c>
      <c r="BZ17" s="81" t="s">
        <v>66</v>
      </c>
      <c r="CA17" s="8"/>
    </row>
    <row r="18" spans="1:79" s="28" customFormat="1" ht="15">
      <c r="A18" s="76">
        <v>2690</v>
      </c>
      <c r="B18" s="81" t="s">
        <v>68</v>
      </c>
      <c r="C18" s="96">
        <v>2001</v>
      </c>
      <c r="D18" s="84"/>
      <c r="E18" s="84"/>
      <c r="F18" s="84"/>
      <c r="G18" s="84">
        <v>1</v>
      </c>
      <c r="H18" s="84">
        <v>3</v>
      </c>
      <c r="I18" s="84">
        <v>5</v>
      </c>
      <c r="J18" s="84">
        <v>4</v>
      </c>
      <c r="K18" s="84">
        <v>1</v>
      </c>
      <c r="L18" s="84">
        <v>21</v>
      </c>
      <c r="M18" s="84">
        <v>9</v>
      </c>
      <c r="N18" s="84"/>
      <c r="O18" s="84">
        <v>11</v>
      </c>
      <c r="P18" s="84">
        <v>13</v>
      </c>
      <c r="Q18" s="84">
        <v>50</v>
      </c>
      <c r="R18" s="84">
        <v>47</v>
      </c>
      <c r="S18" s="84">
        <v>15</v>
      </c>
      <c r="T18" s="84"/>
      <c r="U18" s="84">
        <v>3</v>
      </c>
      <c r="V18" s="84">
        <v>3</v>
      </c>
      <c r="W18" s="84"/>
      <c r="X18" s="84">
        <v>9</v>
      </c>
      <c r="Y18" s="84">
        <v>70</v>
      </c>
      <c r="Z18" s="84"/>
      <c r="AA18" s="84">
        <v>3</v>
      </c>
      <c r="AB18" s="84">
        <v>25</v>
      </c>
      <c r="AC18" s="84">
        <v>35</v>
      </c>
      <c r="AD18" s="84">
        <v>61</v>
      </c>
      <c r="AE18" s="84">
        <v>448</v>
      </c>
      <c r="AF18" s="84">
        <v>115</v>
      </c>
      <c r="AG18" s="84">
        <v>171</v>
      </c>
      <c r="AH18" s="84">
        <v>64</v>
      </c>
      <c r="AI18" s="84">
        <v>77</v>
      </c>
      <c r="AJ18" s="84">
        <v>64</v>
      </c>
      <c r="AK18" s="84">
        <v>19</v>
      </c>
      <c r="AL18" s="84">
        <v>68</v>
      </c>
      <c r="AM18" s="84">
        <v>64</v>
      </c>
      <c r="AN18" s="84">
        <v>53</v>
      </c>
      <c r="AO18" s="84">
        <v>30</v>
      </c>
      <c r="AP18" s="84">
        <v>2</v>
      </c>
      <c r="AQ18" s="84"/>
      <c r="AR18" s="84">
        <v>24</v>
      </c>
      <c r="AS18" s="84">
        <v>34</v>
      </c>
      <c r="AT18" s="84">
        <v>14</v>
      </c>
      <c r="AU18" s="84">
        <v>5</v>
      </c>
      <c r="AV18" s="84">
        <v>39</v>
      </c>
      <c r="AW18" s="84">
        <v>3</v>
      </c>
      <c r="AX18" s="84"/>
      <c r="AY18" s="84"/>
      <c r="AZ18" s="84">
        <v>28</v>
      </c>
      <c r="BA18" s="84">
        <v>2</v>
      </c>
      <c r="BB18" s="84">
        <v>14</v>
      </c>
      <c r="BC18" s="84">
        <v>5</v>
      </c>
      <c r="BD18" s="84">
        <v>115</v>
      </c>
      <c r="BE18" s="84">
        <v>45</v>
      </c>
      <c r="BF18" s="84">
        <v>5</v>
      </c>
      <c r="BG18" s="84">
        <v>40</v>
      </c>
      <c r="BH18" s="84">
        <v>15</v>
      </c>
      <c r="BI18" s="84">
        <v>6</v>
      </c>
      <c r="BJ18" s="84">
        <v>17</v>
      </c>
      <c r="BK18" s="84">
        <v>18</v>
      </c>
      <c r="BL18" s="84"/>
      <c r="BM18" s="84">
        <v>5</v>
      </c>
      <c r="BN18" s="84"/>
      <c r="BO18" s="84"/>
      <c r="BP18" s="84"/>
      <c r="BQ18" s="84"/>
      <c r="BR18" s="84"/>
      <c r="BS18" s="84">
        <v>2</v>
      </c>
      <c r="BT18" s="84">
        <v>1</v>
      </c>
      <c r="BU18" s="84"/>
      <c r="BV18" s="84"/>
      <c r="BW18" s="84"/>
      <c r="BX18" s="84"/>
      <c r="BY18" s="82">
        <f t="shared" si="0"/>
        <v>2001</v>
      </c>
      <c r="BZ18" s="81" t="s">
        <v>68</v>
      </c>
      <c r="CA18" s="8"/>
    </row>
    <row r="19" spans="1:79" s="28" customFormat="1" ht="15">
      <c r="A19" s="76">
        <v>2870</v>
      </c>
      <c r="B19" s="81" t="s">
        <v>69</v>
      </c>
      <c r="C19" s="96">
        <v>860</v>
      </c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>
        <v>1</v>
      </c>
      <c r="T19" s="84"/>
      <c r="U19" s="84"/>
      <c r="V19" s="84"/>
      <c r="W19" s="84"/>
      <c r="X19" s="84">
        <v>1</v>
      </c>
      <c r="Y19" s="84">
        <v>1</v>
      </c>
      <c r="Z19" s="84">
        <v>2</v>
      </c>
      <c r="AA19" s="84">
        <v>2</v>
      </c>
      <c r="AB19" s="84"/>
      <c r="AC19" s="84">
        <v>2</v>
      </c>
      <c r="AD19" s="84">
        <v>2</v>
      </c>
      <c r="AE19" s="84"/>
      <c r="AF19" s="84"/>
      <c r="AG19" s="84">
        <v>2</v>
      </c>
      <c r="AH19" s="84">
        <v>3</v>
      </c>
      <c r="AI19" s="84"/>
      <c r="AJ19" s="84">
        <v>3</v>
      </c>
      <c r="AK19" s="84"/>
      <c r="AL19" s="84">
        <v>28</v>
      </c>
      <c r="AM19" s="84"/>
      <c r="AN19" s="84"/>
      <c r="AO19" s="84">
        <v>20</v>
      </c>
      <c r="AP19" s="84"/>
      <c r="AQ19" s="84"/>
      <c r="AR19" s="84">
        <v>17</v>
      </c>
      <c r="AS19" s="84">
        <v>274</v>
      </c>
      <c r="AT19" s="84">
        <v>82</v>
      </c>
      <c r="AU19" s="84"/>
      <c r="AV19" s="84">
        <v>152</v>
      </c>
      <c r="AW19" s="84"/>
      <c r="AX19" s="84"/>
      <c r="AY19" s="84"/>
      <c r="AZ19" s="84"/>
      <c r="BA19" s="84"/>
      <c r="BB19" s="84"/>
      <c r="BC19" s="84"/>
      <c r="BD19" s="84">
        <v>15</v>
      </c>
      <c r="BE19" s="84">
        <v>8</v>
      </c>
      <c r="BF19" s="84"/>
      <c r="BG19" s="84"/>
      <c r="BH19" s="84">
        <v>72</v>
      </c>
      <c r="BI19" s="84"/>
      <c r="BJ19" s="84">
        <v>173</v>
      </c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2">
        <f t="shared" si="0"/>
        <v>860</v>
      </c>
      <c r="BZ19" s="81" t="s">
        <v>69</v>
      </c>
      <c r="CA19" s="8"/>
    </row>
    <row r="20" spans="1:79" s="28" customFormat="1" ht="15">
      <c r="A20" s="76">
        <v>2900</v>
      </c>
      <c r="B20" s="81" t="s">
        <v>70</v>
      </c>
      <c r="C20" s="96">
        <v>18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>
        <v>2</v>
      </c>
      <c r="AM20" s="84"/>
      <c r="AN20" s="84"/>
      <c r="AO20" s="84"/>
      <c r="AP20" s="84"/>
      <c r="AQ20" s="84"/>
      <c r="AR20" s="84"/>
      <c r="AS20" s="84">
        <v>1</v>
      </c>
      <c r="AT20" s="84">
        <v>1</v>
      </c>
      <c r="AU20" s="84">
        <v>1</v>
      </c>
      <c r="AV20" s="84">
        <v>5</v>
      </c>
      <c r="AW20" s="84"/>
      <c r="AX20" s="84"/>
      <c r="AY20" s="84"/>
      <c r="AZ20" s="84"/>
      <c r="BA20" s="84"/>
      <c r="BB20" s="84"/>
      <c r="BC20" s="84"/>
      <c r="BD20" s="84"/>
      <c r="BE20" s="84">
        <v>2</v>
      </c>
      <c r="BF20" s="84"/>
      <c r="BG20" s="84"/>
      <c r="BH20" s="84">
        <v>3</v>
      </c>
      <c r="BI20" s="84"/>
      <c r="BJ20" s="84">
        <v>1</v>
      </c>
      <c r="BK20" s="84"/>
      <c r="BL20" s="84"/>
      <c r="BM20" s="84"/>
      <c r="BN20" s="84"/>
      <c r="BO20" s="84"/>
      <c r="BP20" s="84">
        <v>2</v>
      </c>
      <c r="BQ20" s="84"/>
      <c r="BR20" s="84"/>
      <c r="BS20" s="84"/>
      <c r="BT20" s="84"/>
      <c r="BU20" s="84"/>
      <c r="BV20" s="84"/>
      <c r="BW20" s="84"/>
      <c r="BX20" s="84"/>
      <c r="BY20" s="82">
        <f t="shared" si="0"/>
        <v>18</v>
      </c>
      <c r="BZ20" s="81" t="s">
        <v>70</v>
      </c>
      <c r="CA20" s="8"/>
    </row>
    <row r="21" spans="1:79" s="28" customFormat="1" ht="15">
      <c r="A21" s="76">
        <v>2920</v>
      </c>
      <c r="B21" s="81" t="s">
        <v>71</v>
      </c>
      <c r="C21" s="96">
        <v>0</v>
      </c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2">
        <f t="shared" si="0"/>
        <v>0</v>
      </c>
      <c r="BZ21" s="81" t="s">
        <v>71</v>
      </c>
      <c r="CA21" s="8" t="s">
        <v>418</v>
      </c>
    </row>
    <row r="22" spans="1:79" s="28" customFormat="1" ht="15">
      <c r="A22" s="76">
        <v>2979</v>
      </c>
      <c r="B22" s="81" t="s">
        <v>116</v>
      </c>
      <c r="C22" s="96">
        <v>1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>
        <v>1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2">
        <f t="shared" si="0"/>
        <v>1</v>
      </c>
      <c r="BZ22" s="81" t="s">
        <v>116</v>
      </c>
      <c r="CA22" s="8"/>
    </row>
    <row r="23" spans="1:79" s="28" customFormat="1" ht="15">
      <c r="A23" s="76">
        <v>3010</v>
      </c>
      <c r="B23" s="81" t="s">
        <v>75</v>
      </c>
      <c r="C23" s="96">
        <v>74</v>
      </c>
      <c r="D23" s="84"/>
      <c r="E23" s="84">
        <v>1</v>
      </c>
      <c r="F23" s="84"/>
      <c r="G23" s="84">
        <v>4</v>
      </c>
      <c r="H23" s="84">
        <v>6</v>
      </c>
      <c r="I23" s="84">
        <v>6</v>
      </c>
      <c r="J23" s="84">
        <v>1</v>
      </c>
      <c r="K23" s="84"/>
      <c r="L23" s="84"/>
      <c r="M23" s="84"/>
      <c r="N23" s="84">
        <v>2</v>
      </c>
      <c r="O23" s="84">
        <v>4</v>
      </c>
      <c r="P23" s="84">
        <v>1</v>
      </c>
      <c r="Q23" s="84">
        <v>3</v>
      </c>
      <c r="R23" s="84">
        <v>1</v>
      </c>
      <c r="S23" s="84">
        <v>3</v>
      </c>
      <c r="T23" s="84">
        <v>6</v>
      </c>
      <c r="U23" s="84"/>
      <c r="V23" s="84">
        <v>6</v>
      </c>
      <c r="W23" s="84"/>
      <c r="X23" s="84">
        <v>6</v>
      </c>
      <c r="Y23" s="84">
        <v>6</v>
      </c>
      <c r="Z23" s="84"/>
      <c r="AA23" s="84"/>
      <c r="AB23" s="84"/>
      <c r="AC23" s="84">
        <v>3</v>
      </c>
      <c r="AD23" s="84">
        <v>3</v>
      </c>
      <c r="AE23" s="84"/>
      <c r="AF23" s="84">
        <v>1</v>
      </c>
      <c r="AG23" s="84">
        <v>6</v>
      </c>
      <c r="AH23" s="84"/>
      <c r="AI23" s="84"/>
      <c r="AJ23" s="84">
        <v>1</v>
      </c>
      <c r="AK23" s="84"/>
      <c r="AL23" s="84"/>
      <c r="AM23" s="84">
        <v>1</v>
      </c>
      <c r="AN23" s="84"/>
      <c r="AO23" s="84"/>
      <c r="AP23" s="84"/>
      <c r="AQ23" s="84"/>
      <c r="AR23" s="84">
        <v>1</v>
      </c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>
        <v>1</v>
      </c>
      <c r="BG23" s="84">
        <v>1</v>
      </c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2">
        <f t="shared" si="0"/>
        <v>74</v>
      </c>
      <c r="BZ23" s="81" t="s">
        <v>75</v>
      </c>
      <c r="CA23" s="8"/>
    </row>
    <row r="24" spans="1:79" s="28" customFormat="1" ht="15">
      <c r="A24" s="76">
        <v>3040</v>
      </c>
      <c r="B24" s="81" t="s">
        <v>76</v>
      </c>
      <c r="C24" s="96">
        <v>153</v>
      </c>
      <c r="D24" s="84"/>
      <c r="E24" s="84"/>
      <c r="F24" s="84"/>
      <c r="G24" s="84"/>
      <c r="H24" s="84">
        <v>1</v>
      </c>
      <c r="I24" s="84"/>
      <c r="J24" s="84">
        <v>2</v>
      </c>
      <c r="K24" s="84">
        <v>1</v>
      </c>
      <c r="L24" s="84">
        <v>2</v>
      </c>
      <c r="M24" s="84"/>
      <c r="N24" s="84"/>
      <c r="O24" s="84"/>
      <c r="P24" s="84">
        <v>6</v>
      </c>
      <c r="Q24" s="84">
        <v>6</v>
      </c>
      <c r="R24" s="84">
        <v>2</v>
      </c>
      <c r="S24" s="84"/>
      <c r="T24" s="84"/>
      <c r="U24" s="84"/>
      <c r="V24" s="84"/>
      <c r="W24" s="84"/>
      <c r="X24" s="84">
        <v>4</v>
      </c>
      <c r="Y24" s="84">
        <v>4</v>
      </c>
      <c r="Z24" s="84"/>
      <c r="AA24" s="84"/>
      <c r="AB24" s="84">
        <v>3</v>
      </c>
      <c r="AC24" s="84"/>
      <c r="AD24" s="84">
        <v>7</v>
      </c>
      <c r="AE24" s="84"/>
      <c r="AF24" s="84">
        <v>24</v>
      </c>
      <c r="AG24" s="84">
        <v>39</v>
      </c>
      <c r="AH24" s="84">
        <v>4</v>
      </c>
      <c r="AI24" s="84">
        <v>5</v>
      </c>
      <c r="AJ24" s="84">
        <v>3</v>
      </c>
      <c r="AK24" s="84">
        <v>1</v>
      </c>
      <c r="AL24" s="84">
        <v>8</v>
      </c>
      <c r="AM24" s="84">
        <v>1</v>
      </c>
      <c r="AN24" s="84">
        <v>8</v>
      </c>
      <c r="AO24" s="84">
        <v>3</v>
      </c>
      <c r="AP24" s="84"/>
      <c r="AQ24" s="84"/>
      <c r="AR24" s="84">
        <v>5</v>
      </c>
      <c r="AS24" s="84"/>
      <c r="AT24" s="84">
        <v>4</v>
      </c>
      <c r="AU24" s="84"/>
      <c r="AV24" s="84"/>
      <c r="AW24" s="84"/>
      <c r="AX24" s="84"/>
      <c r="AY24" s="84"/>
      <c r="AZ24" s="84"/>
      <c r="BA24" s="84"/>
      <c r="BB24" s="84">
        <v>1</v>
      </c>
      <c r="BC24" s="84"/>
      <c r="BD24" s="84">
        <v>4</v>
      </c>
      <c r="BE24" s="84">
        <v>2</v>
      </c>
      <c r="BF24" s="84"/>
      <c r="BG24" s="84">
        <v>1</v>
      </c>
      <c r="BH24" s="84">
        <v>1</v>
      </c>
      <c r="BI24" s="84"/>
      <c r="BJ24" s="84"/>
      <c r="BK24" s="84"/>
      <c r="BL24" s="84"/>
      <c r="BM24" s="84">
        <v>1</v>
      </c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2">
        <f t="shared" si="0"/>
        <v>153</v>
      </c>
      <c r="BZ24" s="81" t="s">
        <v>76</v>
      </c>
      <c r="CA24" s="8" t="s">
        <v>419</v>
      </c>
    </row>
    <row r="25" spans="1:79" s="28" customFormat="1" ht="15">
      <c r="A25" s="76">
        <v>3090</v>
      </c>
      <c r="B25" s="81" t="s">
        <v>77</v>
      </c>
      <c r="C25" s="96">
        <v>35</v>
      </c>
      <c r="D25" s="84"/>
      <c r="E25" s="84"/>
      <c r="F25" s="84"/>
      <c r="G25" s="84"/>
      <c r="H25" s="84">
        <v>1</v>
      </c>
      <c r="I25" s="84"/>
      <c r="J25" s="84"/>
      <c r="K25" s="84"/>
      <c r="L25" s="84">
        <v>1</v>
      </c>
      <c r="M25" s="84"/>
      <c r="N25" s="84"/>
      <c r="O25" s="84"/>
      <c r="P25" s="84"/>
      <c r="Q25" s="84">
        <v>2</v>
      </c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>
        <v>1</v>
      </c>
      <c r="AC25" s="84"/>
      <c r="AD25" s="84">
        <v>1</v>
      </c>
      <c r="AE25" s="84"/>
      <c r="AF25" s="84"/>
      <c r="AG25" s="84">
        <v>5</v>
      </c>
      <c r="AH25" s="84"/>
      <c r="AI25" s="84"/>
      <c r="AJ25" s="84"/>
      <c r="AK25" s="84">
        <v>2</v>
      </c>
      <c r="AL25" s="84">
        <v>2</v>
      </c>
      <c r="AM25" s="84">
        <v>1</v>
      </c>
      <c r="AN25" s="84">
        <v>6</v>
      </c>
      <c r="AO25" s="84"/>
      <c r="AP25" s="84"/>
      <c r="AQ25" s="84"/>
      <c r="AR25" s="84">
        <v>3</v>
      </c>
      <c r="AS25" s="84">
        <v>1</v>
      </c>
      <c r="AT25" s="84">
        <v>1</v>
      </c>
      <c r="AU25" s="84"/>
      <c r="AV25" s="84"/>
      <c r="AW25" s="84"/>
      <c r="AX25" s="84"/>
      <c r="AY25" s="84"/>
      <c r="AZ25" s="84">
        <v>2</v>
      </c>
      <c r="BA25" s="84"/>
      <c r="BB25" s="84">
        <v>2</v>
      </c>
      <c r="BC25" s="84"/>
      <c r="BD25" s="84"/>
      <c r="BE25" s="84">
        <v>1</v>
      </c>
      <c r="BF25" s="84"/>
      <c r="BG25" s="84"/>
      <c r="BH25" s="84"/>
      <c r="BI25" s="84"/>
      <c r="BJ25" s="84"/>
      <c r="BK25" s="84">
        <v>1</v>
      </c>
      <c r="BL25" s="84">
        <v>1</v>
      </c>
      <c r="BM25" s="84"/>
      <c r="BN25" s="84"/>
      <c r="BO25" s="84">
        <v>1</v>
      </c>
      <c r="BP25" s="84"/>
      <c r="BQ25" s="84"/>
      <c r="BR25" s="84"/>
      <c r="BS25" s="84"/>
      <c r="BT25" s="84"/>
      <c r="BU25" s="84"/>
      <c r="BV25" s="84"/>
      <c r="BW25" s="84"/>
      <c r="BX25" s="84"/>
      <c r="BY25" s="82">
        <f t="shared" si="0"/>
        <v>35</v>
      </c>
      <c r="BZ25" s="81" t="s">
        <v>77</v>
      </c>
      <c r="CA25" s="8"/>
    </row>
    <row r="26" spans="1:79" s="28" customFormat="1" ht="15">
      <c r="A26" s="76">
        <v>3100</v>
      </c>
      <c r="B26" s="81" t="s">
        <v>78</v>
      </c>
      <c r="C26" s="96">
        <v>15</v>
      </c>
      <c r="D26" s="84"/>
      <c r="E26" s="84"/>
      <c r="F26" s="84"/>
      <c r="G26" s="84">
        <v>2</v>
      </c>
      <c r="H26" s="84"/>
      <c r="I26" s="84"/>
      <c r="J26" s="84"/>
      <c r="K26" s="84"/>
      <c r="L26" s="84"/>
      <c r="M26" s="84"/>
      <c r="N26" s="84"/>
      <c r="O26" s="84">
        <v>2</v>
      </c>
      <c r="P26" s="84"/>
      <c r="Q26" s="84"/>
      <c r="R26" s="84"/>
      <c r="S26" s="84"/>
      <c r="T26" s="84"/>
      <c r="U26" s="84"/>
      <c r="V26" s="84"/>
      <c r="W26" s="84"/>
      <c r="X26" s="84"/>
      <c r="Y26" s="84">
        <v>2</v>
      </c>
      <c r="Z26" s="84"/>
      <c r="AA26" s="84"/>
      <c r="AB26" s="84"/>
      <c r="AC26" s="84">
        <v>1</v>
      </c>
      <c r="AD26" s="84">
        <v>2</v>
      </c>
      <c r="AE26" s="84">
        <v>1</v>
      </c>
      <c r="AF26" s="84"/>
      <c r="AG26" s="84">
        <v>3</v>
      </c>
      <c r="AH26" s="84">
        <v>1</v>
      </c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>
        <v>1</v>
      </c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2">
        <f t="shared" si="0"/>
        <v>15</v>
      </c>
      <c r="BZ26" s="81" t="s">
        <v>78</v>
      </c>
      <c r="CA26" s="8" t="s">
        <v>420</v>
      </c>
    </row>
    <row r="27" spans="1:79" s="28" customFormat="1" ht="15">
      <c r="A27" s="95">
        <v>3200</v>
      </c>
      <c r="B27" s="104" t="s">
        <v>79</v>
      </c>
      <c r="C27" s="105">
        <v>11</v>
      </c>
      <c r="D27" s="106"/>
      <c r="E27" s="106"/>
      <c r="F27" s="106"/>
      <c r="G27" s="106"/>
      <c r="H27" s="106"/>
      <c r="I27" s="106"/>
      <c r="J27" s="106"/>
      <c r="K27" s="106"/>
      <c r="L27" s="106">
        <v>1</v>
      </c>
      <c r="M27" s="106"/>
      <c r="N27" s="106"/>
      <c r="O27" s="106"/>
      <c r="P27" s="106"/>
      <c r="Q27" s="106"/>
      <c r="R27" s="106"/>
      <c r="S27" s="106">
        <v>1</v>
      </c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>
        <v>1</v>
      </c>
      <c r="AO27" s="106"/>
      <c r="AP27" s="106">
        <v>1</v>
      </c>
      <c r="AQ27" s="106"/>
      <c r="AR27" s="106">
        <v>3</v>
      </c>
      <c r="AS27" s="106"/>
      <c r="AT27" s="106"/>
      <c r="AU27" s="106"/>
      <c r="AV27" s="106">
        <v>2</v>
      </c>
      <c r="AW27" s="106">
        <v>1</v>
      </c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>
        <v>1</v>
      </c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7">
        <f t="shared" si="0"/>
        <v>11</v>
      </c>
      <c r="BZ27" s="104" t="s">
        <v>79</v>
      </c>
      <c r="CA27" s="8" t="s">
        <v>421</v>
      </c>
    </row>
    <row r="28" spans="1:79" s="28" customFormat="1" ht="15">
      <c r="A28" s="78" t="s">
        <v>80</v>
      </c>
      <c r="B28" s="78"/>
      <c r="C28" s="108">
        <f aca="true" t="shared" si="1" ref="C28:AH28">SUM(C8:C27)</f>
        <v>5063</v>
      </c>
      <c r="D28" s="82">
        <f t="shared" si="1"/>
        <v>1</v>
      </c>
      <c r="E28" s="82">
        <f t="shared" si="1"/>
        <v>1</v>
      </c>
      <c r="F28" s="82">
        <f t="shared" si="1"/>
        <v>1</v>
      </c>
      <c r="G28" s="82">
        <f t="shared" si="1"/>
        <v>19</v>
      </c>
      <c r="H28" s="82">
        <f t="shared" si="1"/>
        <v>31</v>
      </c>
      <c r="I28" s="82">
        <f t="shared" si="1"/>
        <v>36</v>
      </c>
      <c r="J28" s="82">
        <f t="shared" si="1"/>
        <v>11</v>
      </c>
      <c r="K28" s="82">
        <f t="shared" si="1"/>
        <v>7</v>
      </c>
      <c r="L28" s="82">
        <f t="shared" si="1"/>
        <v>59</v>
      </c>
      <c r="M28" s="82">
        <f t="shared" si="1"/>
        <v>59</v>
      </c>
      <c r="N28" s="82">
        <f t="shared" si="1"/>
        <v>6</v>
      </c>
      <c r="O28" s="82">
        <f t="shared" si="1"/>
        <v>109</v>
      </c>
      <c r="P28" s="82">
        <f t="shared" si="1"/>
        <v>53</v>
      </c>
      <c r="Q28" s="82">
        <f t="shared" si="1"/>
        <v>110</v>
      </c>
      <c r="R28" s="82">
        <f t="shared" si="1"/>
        <v>79</v>
      </c>
      <c r="S28" s="82">
        <f t="shared" si="1"/>
        <v>34</v>
      </c>
      <c r="T28" s="82">
        <f t="shared" si="1"/>
        <v>186</v>
      </c>
      <c r="U28" s="82">
        <f t="shared" si="1"/>
        <v>4</v>
      </c>
      <c r="V28" s="82">
        <f t="shared" si="1"/>
        <v>297</v>
      </c>
      <c r="W28" s="82">
        <f t="shared" si="1"/>
        <v>12</v>
      </c>
      <c r="X28" s="82">
        <f t="shared" si="1"/>
        <v>87</v>
      </c>
      <c r="Y28" s="82">
        <f t="shared" si="1"/>
        <v>113</v>
      </c>
      <c r="Z28" s="82">
        <f t="shared" si="1"/>
        <v>5</v>
      </c>
      <c r="AA28" s="82">
        <f t="shared" si="1"/>
        <v>9</v>
      </c>
      <c r="AB28" s="82">
        <f t="shared" si="1"/>
        <v>50</v>
      </c>
      <c r="AC28" s="82">
        <f t="shared" si="1"/>
        <v>89</v>
      </c>
      <c r="AD28" s="82">
        <f t="shared" si="1"/>
        <v>130</v>
      </c>
      <c r="AE28" s="82">
        <f t="shared" si="1"/>
        <v>518</v>
      </c>
      <c r="AF28" s="82">
        <f t="shared" si="1"/>
        <v>170</v>
      </c>
      <c r="AG28" s="82">
        <f t="shared" si="1"/>
        <v>319</v>
      </c>
      <c r="AH28" s="82">
        <f t="shared" si="1"/>
        <v>86</v>
      </c>
      <c r="AI28" s="82">
        <f aca="true" t="shared" si="2" ref="AI28:BN28">SUM(AI8:AI27)</f>
        <v>111</v>
      </c>
      <c r="AJ28" s="82">
        <f t="shared" si="2"/>
        <v>84</v>
      </c>
      <c r="AK28" s="82">
        <f t="shared" si="2"/>
        <v>29</v>
      </c>
      <c r="AL28" s="82">
        <f t="shared" si="2"/>
        <v>181</v>
      </c>
      <c r="AM28" s="82">
        <f t="shared" si="2"/>
        <v>68</v>
      </c>
      <c r="AN28" s="82">
        <f t="shared" si="2"/>
        <v>74</v>
      </c>
      <c r="AO28" s="82">
        <f t="shared" si="2"/>
        <v>63</v>
      </c>
      <c r="AP28" s="82">
        <f t="shared" si="2"/>
        <v>5</v>
      </c>
      <c r="AQ28" s="82">
        <f t="shared" si="2"/>
        <v>9</v>
      </c>
      <c r="AR28" s="82">
        <f t="shared" si="2"/>
        <v>90</v>
      </c>
      <c r="AS28" s="82">
        <f t="shared" si="2"/>
        <v>399</v>
      </c>
      <c r="AT28" s="82">
        <f t="shared" si="2"/>
        <v>124</v>
      </c>
      <c r="AU28" s="82">
        <f t="shared" si="2"/>
        <v>7</v>
      </c>
      <c r="AV28" s="82">
        <f t="shared" si="2"/>
        <v>233</v>
      </c>
      <c r="AW28" s="82">
        <f t="shared" si="2"/>
        <v>8</v>
      </c>
      <c r="AX28" s="82">
        <f t="shared" si="2"/>
        <v>0</v>
      </c>
      <c r="AY28" s="82">
        <f t="shared" si="2"/>
        <v>0</v>
      </c>
      <c r="AZ28" s="82">
        <f t="shared" si="2"/>
        <v>37</v>
      </c>
      <c r="BA28" s="82">
        <f t="shared" si="2"/>
        <v>3</v>
      </c>
      <c r="BB28" s="82">
        <f t="shared" si="2"/>
        <v>17</v>
      </c>
      <c r="BC28" s="82">
        <f t="shared" si="2"/>
        <v>5</v>
      </c>
      <c r="BD28" s="82">
        <f t="shared" si="2"/>
        <v>168</v>
      </c>
      <c r="BE28" s="82">
        <f t="shared" si="2"/>
        <v>113</v>
      </c>
      <c r="BF28" s="82">
        <f t="shared" si="2"/>
        <v>6</v>
      </c>
      <c r="BG28" s="82">
        <f t="shared" si="2"/>
        <v>43</v>
      </c>
      <c r="BH28" s="82">
        <f t="shared" si="2"/>
        <v>127</v>
      </c>
      <c r="BI28" s="82">
        <f t="shared" si="2"/>
        <v>6</v>
      </c>
      <c r="BJ28" s="82">
        <f t="shared" si="2"/>
        <v>201</v>
      </c>
      <c r="BK28" s="82">
        <f t="shared" si="2"/>
        <v>26</v>
      </c>
      <c r="BL28" s="82">
        <f t="shared" si="2"/>
        <v>1</v>
      </c>
      <c r="BM28" s="82">
        <f t="shared" si="2"/>
        <v>27</v>
      </c>
      <c r="BN28" s="82">
        <f t="shared" si="2"/>
        <v>5</v>
      </c>
      <c r="BO28" s="82">
        <f>SUM(BO8:BO27)</f>
        <v>4</v>
      </c>
      <c r="BP28" s="82">
        <f>SUM(BP8:BP27)</f>
        <v>78</v>
      </c>
      <c r="BQ28" s="82">
        <f>SUM(BQ8:BQ27)</f>
        <v>6</v>
      </c>
      <c r="BR28" s="82">
        <f>SUM(BR8:BR27)</f>
        <v>5</v>
      </c>
      <c r="BS28" s="82">
        <f>SUM(BS8:BS27)</f>
        <v>2</v>
      </c>
      <c r="BT28" s="82">
        <f>SUM(BT8:BT27)</f>
        <v>1</v>
      </c>
      <c r="BU28" s="82">
        <f>SUM(BU8:BU27)</f>
        <v>0</v>
      </c>
      <c r="BV28" s="82">
        <f>SUM(BV8:BV27)</f>
        <v>5</v>
      </c>
      <c r="BW28" s="82">
        <f>SUM(BW8:BW27)</f>
        <v>0</v>
      </c>
      <c r="BX28" s="82">
        <f>SUM(BX8:BX27)</f>
        <v>1</v>
      </c>
      <c r="BY28" s="82">
        <f t="shared" si="0"/>
        <v>5063</v>
      </c>
      <c r="BZ28" s="36" t="s">
        <v>81</v>
      </c>
      <c r="CA28" s="36"/>
    </row>
    <row r="29" s="28" customFormat="1" ht="15">
      <c r="C29" s="101"/>
    </row>
    <row r="30" spans="76:77" s="28" customFormat="1" ht="15">
      <c r="BX30" s="99" t="s">
        <v>82</v>
      </c>
      <c r="BY30" s="99">
        <f>SUM(BY8:BY27)</f>
        <v>5063</v>
      </c>
    </row>
    <row r="31" s="28" customFormat="1" ht="15"/>
    <row r="32" s="28" customFormat="1" ht="15"/>
    <row r="33" s="28" customFormat="1" ht="15"/>
    <row r="34" s="28" customFormat="1" ht="15"/>
    <row r="35" s="28" customFormat="1" ht="15"/>
  </sheetData>
  <sheetProtection selectLockedCells="1" selectUnlockedCells="1"/>
  <mergeCells count="1">
    <mergeCell ref="Y3:Z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H33"/>
  <sheetViews>
    <sheetView tabSelected="1" zoomScale="90" zoomScaleNormal="90" zoomScalePageLayoutView="0" workbookViewId="0" topLeftCell="A1">
      <pane xSplit="3" topLeftCell="D1" activePane="topRight" state="frozen"/>
      <selection pane="topLeft" activeCell="A1" sqref="A1"/>
      <selection pane="topRight" activeCell="F37" sqref="F37"/>
    </sheetView>
  </sheetViews>
  <sheetFormatPr defaultColWidth="11.57421875" defaultRowHeight="12.75"/>
  <cols>
    <col min="1" max="1" width="13.8515625" style="0" customWidth="1"/>
    <col min="2" max="2" width="36.8515625" style="0" customWidth="1"/>
    <col min="3" max="3" width="19.8515625" style="39" customWidth="1"/>
    <col min="4" max="83" width="11.57421875" style="0" customWidth="1"/>
    <col min="84" max="84" width="19.421875" style="0" customWidth="1"/>
    <col min="85" max="85" width="23.140625" style="0" customWidth="1"/>
    <col min="86" max="86" width="148.7109375" style="0" customWidth="1"/>
  </cols>
  <sheetData>
    <row r="1" ht="15.75">
      <c r="CH1" s="7" t="s">
        <v>2</v>
      </c>
    </row>
    <row r="2" spans="1:86" s="28" customFormat="1" ht="15.75">
      <c r="A2" s="1" t="s">
        <v>0</v>
      </c>
      <c r="B2" s="2" t="s">
        <v>1</v>
      </c>
      <c r="C2" s="109"/>
      <c r="D2" s="80"/>
      <c r="E2" s="80"/>
      <c r="F2" s="80"/>
      <c r="G2" s="8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H2" s="8" t="s">
        <v>422</v>
      </c>
    </row>
    <row r="3" spans="1:86" s="28" customFormat="1" ht="15.75">
      <c r="A3" s="1" t="s">
        <v>3</v>
      </c>
      <c r="B3" s="2" t="s">
        <v>423</v>
      </c>
      <c r="C3" s="109"/>
      <c r="D3" s="75">
        <v>42919</v>
      </c>
      <c r="E3" s="75">
        <v>42933</v>
      </c>
      <c r="F3" s="75">
        <v>42952</v>
      </c>
      <c r="G3" s="75">
        <v>42953</v>
      </c>
      <c r="H3" s="75">
        <v>42954</v>
      </c>
      <c r="I3" s="75">
        <v>42955</v>
      </c>
      <c r="J3" s="75">
        <v>42957</v>
      </c>
      <c r="K3" s="75">
        <v>42960</v>
      </c>
      <c r="L3" s="75">
        <v>42962</v>
      </c>
      <c r="M3" s="75">
        <v>42963</v>
      </c>
      <c r="N3" s="75">
        <v>42964</v>
      </c>
      <c r="O3" s="75">
        <v>42966</v>
      </c>
      <c r="P3" s="75">
        <v>42967</v>
      </c>
      <c r="Q3" s="75">
        <v>42968</v>
      </c>
      <c r="R3" s="75">
        <v>42969</v>
      </c>
      <c r="S3" s="75">
        <v>42970</v>
      </c>
      <c r="T3" s="75">
        <v>42971</v>
      </c>
      <c r="U3" s="75">
        <v>42973</v>
      </c>
      <c r="V3" s="75">
        <v>42974</v>
      </c>
      <c r="W3" s="75">
        <v>42975</v>
      </c>
      <c r="X3" s="75">
        <v>42976</v>
      </c>
      <c r="Y3" s="75">
        <v>42977</v>
      </c>
      <c r="Z3" s="130">
        <v>42979</v>
      </c>
      <c r="AA3" s="130"/>
      <c r="AB3" s="75">
        <v>42980</v>
      </c>
      <c r="AC3" s="75">
        <v>42981</v>
      </c>
      <c r="AD3" s="75">
        <v>42982</v>
      </c>
      <c r="AE3" s="75">
        <v>42983</v>
      </c>
      <c r="AF3" s="75">
        <v>42988</v>
      </c>
      <c r="AG3" s="75">
        <v>42989</v>
      </c>
      <c r="AH3" s="75">
        <v>42990</v>
      </c>
      <c r="AI3" s="75">
        <v>42993</v>
      </c>
      <c r="AJ3" s="75">
        <v>42994</v>
      </c>
      <c r="AK3" s="75">
        <v>42995</v>
      </c>
      <c r="AL3" s="75">
        <v>42996</v>
      </c>
      <c r="AM3" s="75">
        <v>42997</v>
      </c>
      <c r="AN3" s="75">
        <v>42999</v>
      </c>
      <c r="AO3" s="75">
        <v>43000</v>
      </c>
      <c r="AP3" s="75">
        <v>43001</v>
      </c>
      <c r="AQ3" s="75">
        <v>43002</v>
      </c>
      <c r="AR3" s="75">
        <v>43004</v>
      </c>
      <c r="AS3" s="75">
        <v>43005</v>
      </c>
      <c r="AT3" s="75">
        <v>43008</v>
      </c>
      <c r="AU3" s="75">
        <v>43009</v>
      </c>
      <c r="AV3" s="75">
        <v>43011</v>
      </c>
      <c r="AW3" s="75">
        <v>43014</v>
      </c>
      <c r="AX3" s="75">
        <v>43015</v>
      </c>
      <c r="AY3" s="75">
        <v>43016</v>
      </c>
      <c r="AZ3" s="75">
        <v>43017</v>
      </c>
      <c r="BA3" s="75">
        <v>43018</v>
      </c>
      <c r="BB3" s="75">
        <v>43019</v>
      </c>
      <c r="BC3" s="75">
        <v>43021</v>
      </c>
      <c r="BD3" s="75">
        <v>43022</v>
      </c>
      <c r="BE3" s="75">
        <v>43023</v>
      </c>
      <c r="BF3" s="75">
        <v>43024</v>
      </c>
      <c r="BG3" s="75">
        <v>43025</v>
      </c>
      <c r="BH3" s="75">
        <v>43026</v>
      </c>
      <c r="BI3" s="75">
        <v>43029</v>
      </c>
      <c r="BJ3" s="75">
        <v>43032</v>
      </c>
      <c r="BK3" s="75">
        <v>43033</v>
      </c>
      <c r="BL3" s="75">
        <v>43034</v>
      </c>
      <c r="BM3" s="75">
        <v>43035</v>
      </c>
      <c r="BN3" s="75">
        <v>43037</v>
      </c>
      <c r="BO3" s="75">
        <v>43038</v>
      </c>
      <c r="BP3" s="75">
        <v>43039</v>
      </c>
      <c r="BQ3" s="75">
        <v>43041</v>
      </c>
      <c r="BR3" s="75">
        <v>43043</v>
      </c>
      <c r="BS3" s="75">
        <v>43045</v>
      </c>
      <c r="BT3" s="75">
        <v>43046</v>
      </c>
      <c r="BU3" s="75">
        <v>43052</v>
      </c>
      <c r="BV3" s="75">
        <v>43053</v>
      </c>
      <c r="BW3" s="75">
        <v>43054</v>
      </c>
      <c r="BX3" s="75">
        <v>43056</v>
      </c>
      <c r="BY3" s="75">
        <v>43058</v>
      </c>
      <c r="BZ3" s="75">
        <v>43059</v>
      </c>
      <c r="CA3" s="75">
        <v>43060</v>
      </c>
      <c r="CB3" s="75">
        <v>43064</v>
      </c>
      <c r="CC3" s="75">
        <v>43068</v>
      </c>
      <c r="CD3" s="75">
        <v>43069</v>
      </c>
      <c r="CE3" s="75">
        <v>43070</v>
      </c>
      <c r="CF3" s="78"/>
      <c r="CH3" s="28" t="s">
        <v>424</v>
      </c>
    </row>
    <row r="4" spans="1:86" s="28" customFormat="1" ht="15.75">
      <c r="A4" s="9" t="s">
        <v>6</v>
      </c>
      <c r="B4" s="10" t="s">
        <v>7</v>
      </c>
      <c r="C4" s="111"/>
      <c r="D4" s="76" t="s">
        <v>179</v>
      </c>
      <c r="E4" s="76"/>
      <c r="F4" s="76" t="s">
        <v>245</v>
      </c>
      <c r="G4" s="76" t="s">
        <v>178</v>
      </c>
      <c r="H4" s="77">
        <v>0.3888888888888889</v>
      </c>
      <c r="I4" s="76" t="s">
        <v>245</v>
      </c>
      <c r="J4" s="76" t="s">
        <v>425</v>
      </c>
      <c r="K4" s="76" t="s">
        <v>357</v>
      </c>
      <c r="L4" s="76" t="s">
        <v>194</v>
      </c>
      <c r="M4" s="77">
        <v>0.3645833333333333</v>
      </c>
      <c r="N4" s="76" t="s">
        <v>194</v>
      </c>
      <c r="O4" s="76" t="s">
        <v>194</v>
      </c>
      <c r="P4" s="76" t="s">
        <v>179</v>
      </c>
      <c r="Q4" s="76" t="s">
        <v>426</v>
      </c>
      <c r="R4" s="76"/>
      <c r="S4" s="76" t="s">
        <v>302</v>
      </c>
      <c r="T4" s="76" t="s">
        <v>246</v>
      </c>
      <c r="U4" s="77">
        <v>0.2881944444444444</v>
      </c>
      <c r="V4" s="77">
        <v>0.3958333333333333</v>
      </c>
      <c r="W4" s="76" t="s">
        <v>210</v>
      </c>
      <c r="X4" s="76" t="s">
        <v>181</v>
      </c>
      <c r="Y4" s="76" t="s">
        <v>246</v>
      </c>
      <c r="Z4" s="76" t="s">
        <v>196</v>
      </c>
      <c r="AA4" s="76" t="s">
        <v>238</v>
      </c>
      <c r="AB4" s="76" t="s">
        <v>205</v>
      </c>
      <c r="AC4" s="76" t="s">
        <v>179</v>
      </c>
      <c r="AD4" s="76" t="s">
        <v>205</v>
      </c>
      <c r="AE4" s="76" t="s">
        <v>205</v>
      </c>
      <c r="AF4" s="76" t="s">
        <v>357</v>
      </c>
      <c r="AG4" s="76"/>
      <c r="AH4" s="76" t="s">
        <v>179</v>
      </c>
      <c r="AI4" s="76" t="s">
        <v>194</v>
      </c>
      <c r="AJ4" s="76" t="s">
        <v>194</v>
      </c>
      <c r="AK4" s="76" t="s">
        <v>193</v>
      </c>
      <c r="AL4" s="76" t="s">
        <v>194</v>
      </c>
      <c r="AM4" s="76" t="s">
        <v>302</v>
      </c>
      <c r="AN4" s="76" t="s">
        <v>193</v>
      </c>
      <c r="AO4" s="76" t="s">
        <v>201</v>
      </c>
      <c r="AP4" s="76" t="s">
        <v>198</v>
      </c>
      <c r="AQ4" s="76" t="s">
        <v>302</v>
      </c>
      <c r="AR4" s="76" t="s">
        <v>180</v>
      </c>
      <c r="AS4" s="76" t="s">
        <v>302</v>
      </c>
      <c r="AT4" s="76" t="s">
        <v>427</v>
      </c>
      <c r="AU4" s="76" t="s">
        <v>193</v>
      </c>
      <c r="AV4" s="77">
        <v>0.3541666666666667</v>
      </c>
      <c r="AW4" s="76" t="s">
        <v>204</v>
      </c>
      <c r="AX4" s="76" t="s">
        <v>203</v>
      </c>
      <c r="AY4" s="76" t="s">
        <v>201</v>
      </c>
      <c r="AZ4" s="76" t="s">
        <v>208</v>
      </c>
      <c r="BA4" s="76" t="s">
        <v>302</v>
      </c>
      <c r="BB4" s="76" t="s">
        <v>194</v>
      </c>
      <c r="BC4" s="76" t="s">
        <v>207</v>
      </c>
      <c r="BD4" s="76" t="s">
        <v>198</v>
      </c>
      <c r="BE4" s="76" t="s">
        <v>198</v>
      </c>
      <c r="BF4" s="76" t="s">
        <v>193</v>
      </c>
      <c r="BG4" s="76"/>
      <c r="BH4" s="76" t="s">
        <v>206</v>
      </c>
      <c r="BI4" s="76" t="s">
        <v>194</v>
      </c>
      <c r="BJ4" s="76" t="s">
        <v>193</v>
      </c>
      <c r="BK4" s="76" t="s">
        <v>193</v>
      </c>
      <c r="BL4" s="76" t="s">
        <v>189</v>
      </c>
      <c r="BM4" s="77">
        <v>0.34375</v>
      </c>
      <c r="BN4" s="76" t="s">
        <v>192</v>
      </c>
      <c r="BO4" s="76" t="s">
        <v>428</v>
      </c>
      <c r="BP4" s="76" t="s">
        <v>194</v>
      </c>
      <c r="BQ4" s="76" t="s">
        <v>193</v>
      </c>
      <c r="BR4" s="76" t="s">
        <v>194</v>
      </c>
      <c r="BS4" s="76"/>
      <c r="BT4" s="76"/>
      <c r="BU4" s="76" t="s">
        <v>429</v>
      </c>
      <c r="BV4" s="76" t="s">
        <v>430</v>
      </c>
      <c r="BW4" s="76" t="s">
        <v>428</v>
      </c>
      <c r="BX4" s="76" t="s">
        <v>193</v>
      </c>
      <c r="BY4" s="76" t="s">
        <v>425</v>
      </c>
      <c r="BZ4" s="76" t="s">
        <v>179</v>
      </c>
      <c r="CA4" s="77">
        <v>0.3888888888888889</v>
      </c>
      <c r="CB4" s="76"/>
      <c r="CC4" s="77">
        <v>0.4513888888888889</v>
      </c>
      <c r="CD4" s="76" t="s">
        <v>426</v>
      </c>
      <c r="CE4" s="76" t="s">
        <v>183</v>
      </c>
      <c r="CF4" s="78"/>
      <c r="CH4" s="15" t="s">
        <v>431</v>
      </c>
    </row>
    <row r="5" spans="1:86" s="28" customFormat="1" ht="15">
      <c r="A5" s="9" t="s">
        <v>9</v>
      </c>
      <c r="B5" s="79" t="s">
        <v>432</v>
      </c>
      <c r="C5" s="54"/>
      <c r="D5" s="76" t="s">
        <v>206</v>
      </c>
      <c r="E5" s="76"/>
      <c r="F5" s="76" t="s">
        <v>192</v>
      </c>
      <c r="G5" s="76" t="s">
        <v>214</v>
      </c>
      <c r="H5" s="77">
        <v>0.5972222222222222</v>
      </c>
      <c r="I5" s="76" t="s">
        <v>192</v>
      </c>
      <c r="J5" s="76" t="s">
        <v>214</v>
      </c>
      <c r="K5" s="76" t="s">
        <v>221</v>
      </c>
      <c r="L5" s="76" t="s">
        <v>214</v>
      </c>
      <c r="M5" s="76" t="s">
        <v>192</v>
      </c>
      <c r="N5" s="76" t="s">
        <v>226</v>
      </c>
      <c r="O5" s="76" t="s">
        <v>220</v>
      </c>
      <c r="P5" s="76" t="s">
        <v>220</v>
      </c>
      <c r="Q5" s="76" t="s">
        <v>225</v>
      </c>
      <c r="R5" s="76"/>
      <c r="S5" s="76" t="s">
        <v>368</v>
      </c>
      <c r="T5" s="76" t="s">
        <v>220</v>
      </c>
      <c r="U5" s="77">
        <v>0.6076388888888888</v>
      </c>
      <c r="V5" s="76" t="s">
        <v>214</v>
      </c>
      <c r="W5" s="76" t="s">
        <v>370</v>
      </c>
      <c r="X5" s="76" t="s">
        <v>232</v>
      </c>
      <c r="Y5" s="76" t="s">
        <v>214</v>
      </c>
      <c r="Z5" s="76" t="s">
        <v>192</v>
      </c>
      <c r="AA5" s="76" t="s">
        <v>433</v>
      </c>
      <c r="AB5" s="76" t="s">
        <v>434</v>
      </c>
      <c r="AC5" s="76" t="s">
        <v>225</v>
      </c>
      <c r="AD5" s="76" t="s">
        <v>218</v>
      </c>
      <c r="AE5" s="76" t="s">
        <v>214</v>
      </c>
      <c r="AF5" s="76" t="s">
        <v>215</v>
      </c>
      <c r="AG5" s="76"/>
      <c r="AH5" s="76" t="s">
        <v>220</v>
      </c>
      <c r="AI5" s="76" t="s">
        <v>214</v>
      </c>
      <c r="AJ5" s="76" t="s">
        <v>225</v>
      </c>
      <c r="AK5" s="76" t="s">
        <v>219</v>
      </c>
      <c r="AL5" s="76" t="s">
        <v>219</v>
      </c>
      <c r="AM5" s="76" t="s">
        <v>221</v>
      </c>
      <c r="AN5" s="76" t="s">
        <v>221</v>
      </c>
      <c r="AO5" s="76" t="s">
        <v>237</v>
      </c>
      <c r="AP5" s="76" t="s">
        <v>223</v>
      </c>
      <c r="AQ5" s="76" t="s">
        <v>220</v>
      </c>
      <c r="AR5" s="76" t="s">
        <v>214</v>
      </c>
      <c r="AS5" s="76" t="s">
        <v>214</v>
      </c>
      <c r="AT5" s="76" t="s">
        <v>213</v>
      </c>
      <c r="AU5" s="76" t="s">
        <v>215</v>
      </c>
      <c r="AV5" s="77">
        <v>0.4166666666666667</v>
      </c>
      <c r="AW5" s="76" t="s">
        <v>219</v>
      </c>
      <c r="AX5" s="76" t="s">
        <v>245</v>
      </c>
      <c r="AY5" s="76" t="s">
        <v>237</v>
      </c>
      <c r="AZ5" s="76" t="s">
        <v>221</v>
      </c>
      <c r="BA5" s="76" t="s">
        <v>192</v>
      </c>
      <c r="BB5" s="76" t="s">
        <v>192</v>
      </c>
      <c r="BC5" s="76" t="s">
        <v>225</v>
      </c>
      <c r="BD5" s="76" t="s">
        <v>216</v>
      </c>
      <c r="BE5" s="77">
        <v>0.5833333333333334</v>
      </c>
      <c r="BF5" s="76" t="s">
        <v>220</v>
      </c>
      <c r="BG5" s="76"/>
      <c r="BH5" s="76" t="s">
        <v>221</v>
      </c>
      <c r="BI5" s="76" t="s">
        <v>369</v>
      </c>
      <c r="BJ5" s="76" t="s">
        <v>197</v>
      </c>
      <c r="BK5" s="76" t="s">
        <v>304</v>
      </c>
      <c r="BL5" s="76" t="s">
        <v>219</v>
      </c>
      <c r="BM5" s="77">
        <v>0.5833333333333334</v>
      </c>
      <c r="BN5" s="76" t="s">
        <v>369</v>
      </c>
      <c r="BO5" s="76" t="s">
        <v>435</v>
      </c>
      <c r="BP5" s="76" t="s">
        <v>197</v>
      </c>
      <c r="BQ5" s="76" t="s">
        <v>239</v>
      </c>
      <c r="BR5" s="76" t="s">
        <v>312</v>
      </c>
      <c r="BS5" s="76"/>
      <c r="BT5" s="76"/>
      <c r="BU5" s="76" t="s">
        <v>436</v>
      </c>
      <c r="BV5" s="76" t="s">
        <v>437</v>
      </c>
      <c r="BW5" s="76" t="s">
        <v>438</v>
      </c>
      <c r="BX5" s="76" t="s">
        <v>216</v>
      </c>
      <c r="BY5" s="76" t="s">
        <v>226</v>
      </c>
      <c r="BZ5" s="76" t="s">
        <v>239</v>
      </c>
      <c r="CA5" s="76" t="s">
        <v>222</v>
      </c>
      <c r="CB5" s="76"/>
      <c r="CC5" s="77">
        <v>0.53125</v>
      </c>
      <c r="CD5" s="76" t="s">
        <v>223</v>
      </c>
      <c r="CE5" s="76" t="s">
        <v>197</v>
      </c>
      <c r="CF5" s="78"/>
      <c r="CH5" s="28" t="s">
        <v>439</v>
      </c>
    </row>
    <row r="6" spans="1:86" s="28" customFormat="1" ht="15">
      <c r="A6" s="6" t="s">
        <v>12</v>
      </c>
      <c r="B6" s="90"/>
      <c r="C6" s="112"/>
      <c r="D6" s="76" t="s">
        <v>27</v>
      </c>
      <c r="E6" s="76" t="s">
        <v>440</v>
      </c>
      <c r="F6" s="76" t="s">
        <v>27</v>
      </c>
      <c r="G6" s="76" t="s">
        <v>27</v>
      </c>
      <c r="H6" s="76" t="s">
        <v>27</v>
      </c>
      <c r="I6" s="76" t="s">
        <v>27</v>
      </c>
      <c r="J6" s="76" t="s">
        <v>27</v>
      </c>
      <c r="K6" s="76" t="s">
        <v>441</v>
      </c>
      <c r="L6" s="76" t="s">
        <v>27</v>
      </c>
      <c r="M6" s="76" t="s">
        <v>27</v>
      </c>
      <c r="N6" s="76" t="s">
        <v>15</v>
      </c>
      <c r="O6" s="76" t="s">
        <v>135</v>
      </c>
      <c r="P6" s="76" t="s">
        <v>143</v>
      </c>
      <c r="Q6" s="76" t="s">
        <v>385</v>
      </c>
      <c r="R6" s="76" t="s">
        <v>87</v>
      </c>
      <c r="S6" s="76" t="s">
        <v>442</v>
      </c>
      <c r="T6" s="76" t="s">
        <v>443</v>
      </c>
      <c r="U6" s="76" t="s">
        <v>444</v>
      </c>
      <c r="V6" s="76" t="s">
        <v>445</v>
      </c>
      <c r="W6" s="76" t="s">
        <v>446</v>
      </c>
      <c r="X6" s="76" t="s">
        <v>447</v>
      </c>
      <c r="Y6" s="76" t="s">
        <v>447</v>
      </c>
      <c r="Z6" s="76" t="s">
        <v>448</v>
      </c>
      <c r="AA6" s="76" t="s">
        <v>449</v>
      </c>
      <c r="AB6" s="76" t="s">
        <v>450</v>
      </c>
      <c r="AC6" s="76" t="s">
        <v>143</v>
      </c>
      <c r="AD6" s="76" t="s">
        <v>451</v>
      </c>
      <c r="AE6" s="76" t="s">
        <v>452</v>
      </c>
      <c r="AF6" s="76" t="s">
        <v>453</v>
      </c>
      <c r="AG6" s="76" t="s">
        <v>13</v>
      </c>
      <c r="AH6" s="76" t="s">
        <v>27</v>
      </c>
      <c r="AI6" s="76" t="s">
        <v>454</v>
      </c>
      <c r="AJ6" s="76" t="s">
        <v>143</v>
      </c>
      <c r="AK6" s="76" t="s">
        <v>455</v>
      </c>
      <c r="AL6" s="76" t="s">
        <v>15</v>
      </c>
      <c r="AM6" s="76" t="s">
        <v>27</v>
      </c>
      <c r="AN6" s="76" t="s">
        <v>261</v>
      </c>
      <c r="AO6" s="76" t="s">
        <v>456</v>
      </c>
      <c r="AP6" s="76" t="s">
        <v>457</v>
      </c>
      <c r="AQ6" s="76" t="s">
        <v>143</v>
      </c>
      <c r="AR6" s="76" t="s">
        <v>27</v>
      </c>
      <c r="AS6" s="76" t="s">
        <v>27</v>
      </c>
      <c r="AT6" s="76" t="s">
        <v>143</v>
      </c>
      <c r="AU6" s="76" t="s">
        <v>143</v>
      </c>
      <c r="AV6" s="76" t="s">
        <v>27</v>
      </c>
      <c r="AW6" s="76" t="s">
        <v>458</v>
      </c>
      <c r="AX6" s="76" t="s">
        <v>14</v>
      </c>
      <c r="AY6" s="76" t="s">
        <v>459</v>
      </c>
      <c r="AZ6" s="76" t="s">
        <v>332</v>
      </c>
      <c r="BA6" s="76" t="s">
        <v>27</v>
      </c>
      <c r="BB6" s="76" t="s">
        <v>143</v>
      </c>
      <c r="BC6" s="76" t="s">
        <v>460</v>
      </c>
      <c r="BD6" s="76" t="s">
        <v>143</v>
      </c>
      <c r="BE6" s="76" t="s">
        <v>27</v>
      </c>
      <c r="BF6" s="76" t="s">
        <v>461</v>
      </c>
      <c r="BG6" s="76" t="s">
        <v>124</v>
      </c>
      <c r="BH6" s="76" t="s">
        <v>284</v>
      </c>
      <c r="BI6" s="76" t="s">
        <v>14</v>
      </c>
      <c r="BJ6" s="76" t="s">
        <v>14</v>
      </c>
      <c r="BK6" s="76" t="s">
        <v>27</v>
      </c>
      <c r="BL6" s="76" t="s">
        <v>462</v>
      </c>
      <c r="BM6" s="76" t="s">
        <v>27</v>
      </c>
      <c r="BN6" s="76" t="s">
        <v>13</v>
      </c>
      <c r="BO6" s="76" t="s">
        <v>13</v>
      </c>
      <c r="BP6" s="76" t="s">
        <v>159</v>
      </c>
      <c r="BQ6" s="76" t="s">
        <v>93</v>
      </c>
      <c r="BR6" s="76" t="s">
        <v>330</v>
      </c>
      <c r="BS6" s="76" t="s">
        <v>87</v>
      </c>
      <c r="BT6" s="76" t="s">
        <v>47</v>
      </c>
      <c r="BU6" s="76" t="s">
        <v>463</v>
      </c>
      <c r="BV6" s="76" t="s">
        <v>385</v>
      </c>
      <c r="BW6" s="76" t="s">
        <v>464</v>
      </c>
      <c r="BX6" s="76" t="s">
        <v>465</v>
      </c>
      <c r="BY6" s="76" t="s">
        <v>466</v>
      </c>
      <c r="BZ6" s="76" t="s">
        <v>464</v>
      </c>
      <c r="CA6" s="76" t="s">
        <v>467</v>
      </c>
      <c r="CB6" s="76" t="s">
        <v>468</v>
      </c>
      <c r="CC6" s="76" t="s">
        <v>469</v>
      </c>
      <c r="CD6" s="76" t="s">
        <v>470</v>
      </c>
      <c r="CE6" s="76" t="s">
        <v>15</v>
      </c>
      <c r="CF6" s="78"/>
      <c r="CH6"/>
    </row>
    <row r="7" spans="1:86" s="28" customFormat="1" ht="15">
      <c r="A7" s="94" t="s">
        <v>345</v>
      </c>
      <c r="B7" s="94" t="s">
        <v>49</v>
      </c>
      <c r="C7" s="22" t="s">
        <v>471</v>
      </c>
      <c r="D7" s="95" t="s">
        <v>51</v>
      </c>
      <c r="E7" s="95" t="s">
        <v>51</v>
      </c>
      <c r="F7" s="95" t="s">
        <v>51</v>
      </c>
      <c r="G7" s="95" t="s">
        <v>51</v>
      </c>
      <c r="H7" s="95" t="s">
        <v>51</v>
      </c>
      <c r="I7" s="95" t="s">
        <v>51</v>
      </c>
      <c r="J7" s="95" t="s">
        <v>51</v>
      </c>
      <c r="K7" s="95" t="s">
        <v>51</v>
      </c>
      <c r="L7" s="95" t="s">
        <v>51</v>
      </c>
      <c r="M7" s="95" t="s">
        <v>51</v>
      </c>
      <c r="N7" s="95" t="s">
        <v>51</v>
      </c>
      <c r="O7" s="95" t="s">
        <v>51</v>
      </c>
      <c r="P7" s="95" t="s">
        <v>51</v>
      </c>
      <c r="Q7" s="95" t="s">
        <v>51</v>
      </c>
      <c r="R7" s="95" t="s">
        <v>51</v>
      </c>
      <c r="S7" s="95" t="s">
        <v>51</v>
      </c>
      <c r="T7" s="95" t="s">
        <v>51</v>
      </c>
      <c r="U7" s="95" t="s">
        <v>51</v>
      </c>
      <c r="V7" s="95" t="s">
        <v>51</v>
      </c>
      <c r="W7" s="95" t="s">
        <v>51</v>
      </c>
      <c r="X7" s="95" t="s">
        <v>51</v>
      </c>
      <c r="Y7" s="95" t="s">
        <v>51</v>
      </c>
      <c r="Z7" s="95" t="s">
        <v>51</v>
      </c>
      <c r="AA7" s="95" t="s">
        <v>51</v>
      </c>
      <c r="AB7" s="95" t="s">
        <v>51</v>
      </c>
      <c r="AC7" s="95" t="s">
        <v>51</v>
      </c>
      <c r="AD7" s="95" t="s">
        <v>51</v>
      </c>
      <c r="AE7" s="95" t="s">
        <v>51</v>
      </c>
      <c r="AF7" s="95" t="s">
        <v>51</v>
      </c>
      <c r="AG7" s="95" t="s">
        <v>51</v>
      </c>
      <c r="AH7" s="95" t="s">
        <v>51</v>
      </c>
      <c r="AI7" s="95" t="s">
        <v>51</v>
      </c>
      <c r="AJ7" s="95" t="s">
        <v>51</v>
      </c>
      <c r="AK7" s="95" t="s">
        <v>51</v>
      </c>
      <c r="AL7" s="95" t="s">
        <v>51</v>
      </c>
      <c r="AM7" s="95" t="s">
        <v>51</v>
      </c>
      <c r="AN7" s="95" t="s">
        <v>51</v>
      </c>
      <c r="AO7" s="95" t="s">
        <v>51</v>
      </c>
      <c r="AP7" s="95" t="s">
        <v>51</v>
      </c>
      <c r="AQ7" s="95" t="s">
        <v>51</v>
      </c>
      <c r="AR7" s="95" t="s">
        <v>51</v>
      </c>
      <c r="AS7" s="95" t="s">
        <v>51</v>
      </c>
      <c r="AT7" s="95" t="s">
        <v>51</v>
      </c>
      <c r="AU7" s="95" t="s">
        <v>51</v>
      </c>
      <c r="AV7" s="95" t="s">
        <v>51</v>
      </c>
      <c r="AW7" s="95" t="s">
        <v>51</v>
      </c>
      <c r="AX7" s="95" t="s">
        <v>51</v>
      </c>
      <c r="AY7" s="95" t="s">
        <v>51</v>
      </c>
      <c r="AZ7" s="95" t="s">
        <v>51</v>
      </c>
      <c r="BA7" s="95" t="s">
        <v>51</v>
      </c>
      <c r="BB7" s="95" t="s">
        <v>51</v>
      </c>
      <c r="BC7" s="95" t="s">
        <v>51</v>
      </c>
      <c r="BD7" s="95" t="s">
        <v>51</v>
      </c>
      <c r="BE7" s="95" t="s">
        <v>51</v>
      </c>
      <c r="BF7" s="95" t="s">
        <v>51</v>
      </c>
      <c r="BG7" s="95" t="s">
        <v>51</v>
      </c>
      <c r="BH7" s="95" t="s">
        <v>51</v>
      </c>
      <c r="BI7" s="95" t="s">
        <v>51</v>
      </c>
      <c r="BJ7" s="95" t="s">
        <v>51</v>
      </c>
      <c r="BK7" s="95" t="s">
        <v>51</v>
      </c>
      <c r="BL7" s="95" t="s">
        <v>51</v>
      </c>
      <c r="BM7" s="95" t="s">
        <v>51</v>
      </c>
      <c r="BN7" s="95" t="s">
        <v>51</v>
      </c>
      <c r="BO7" s="95" t="s">
        <v>51</v>
      </c>
      <c r="BP7" s="95" t="s">
        <v>51</v>
      </c>
      <c r="BQ7" s="95" t="s">
        <v>51</v>
      </c>
      <c r="BR7" s="95" t="s">
        <v>51</v>
      </c>
      <c r="BS7" s="95" t="s">
        <v>51</v>
      </c>
      <c r="BT7" s="95" t="s">
        <v>51</v>
      </c>
      <c r="BU7" s="95" t="s">
        <v>51</v>
      </c>
      <c r="BV7" s="95" t="s">
        <v>51</v>
      </c>
      <c r="BW7" s="95" t="s">
        <v>51</v>
      </c>
      <c r="BX7" s="95" t="s">
        <v>51</v>
      </c>
      <c r="BY7" s="95" t="s">
        <v>51</v>
      </c>
      <c r="BZ7" s="95" t="s">
        <v>51</v>
      </c>
      <c r="CA7" s="95" t="s">
        <v>51</v>
      </c>
      <c r="CB7" s="95" t="s">
        <v>51</v>
      </c>
      <c r="CC7" s="95" t="s">
        <v>51</v>
      </c>
      <c r="CD7" s="95" t="s">
        <v>51</v>
      </c>
      <c r="CE7" s="95" t="s">
        <v>51</v>
      </c>
      <c r="CF7" s="22" t="s">
        <v>471</v>
      </c>
      <c r="CG7" s="94" t="s">
        <v>49</v>
      </c>
      <c r="CH7" s="94"/>
    </row>
    <row r="8" spans="1:85" s="28" customFormat="1" ht="15">
      <c r="A8" s="76">
        <v>2310</v>
      </c>
      <c r="B8" s="81" t="s">
        <v>52</v>
      </c>
      <c r="C8" s="96">
        <v>3027</v>
      </c>
      <c r="D8" s="84"/>
      <c r="E8" s="84"/>
      <c r="F8" s="84"/>
      <c r="G8" s="84"/>
      <c r="H8" s="84"/>
      <c r="I8" s="84">
        <v>1</v>
      </c>
      <c r="J8" s="84">
        <v>5</v>
      </c>
      <c r="K8" s="84">
        <v>5</v>
      </c>
      <c r="L8" s="84">
        <v>4</v>
      </c>
      <c r="M8" s="84">
        <v>2</v>
      </c>
      <c r="N8" s="84">
        <v>3</v>
      </c>
      <c r="O8" s="84">
        <v>14</v>
      </c>
      <c r="P8" s="84">
        <v>30</v>
      </c>
      <c r="Q8" s="84">
        <v>24</v>
      </c>
      <c r="R8" s="84">
        <v>2</v>
      </c>
      <c r="S8" s="84">
        <v>564</v>
      </c>
      <c r="T8" s="84">
        <v>106</v>
      </c>
      <c r="U8" s="84">
        <v>28</v>
      </c>
      <c r="V8" s="84">
        <v>11</v>
      </c>
      <c r="W8" s="84">
        <v>636</v>
      </c>
      <c r="X8" s="84">
        <v>166</v>
      </c>
      <c r="Y8" s="84">
        <v>28</v>
      </c>
      <c r="Z8" s="84">
        <v>3</v>
      </c>
      <c r="AA8" s="84">
        <v>294</v>
      </c>
      <c r="AB8" s="84">
        <v>408</v>
      </c>
      <c r="AC8" s="84">
        <v>216</v>
      </c>
      <c r="AD8" s="84">
        <v>74</v>
      </c>
      <c r="AE8" s="84"/>
      <c r="AF8" s="84">
        <v>12</v>
      </c>
      <c r="AG8" s="84">
        <v>2</v>
      </c>
      <c r="AH8" s="84">
        <v>116</v>
      </c>
      <c r="AI8" s="84">
        <v>27</v>
      </c>
      <c r="AJ8" s="84">
        <v>44</v>
      </c>
      <c r="AK8" s="84">
        <v>129</v>
      </c>
      <c r="AL8" s="84">
        <v>40</v>
      </c>
      <c r="AM8" s="84">
        <v>11</v>
      </c>
      <c r="AN8" s="84">
        <v>7</v>
      </c>
      <c r="AO8" s="84">
        <v>3</v>
      </c>
      <c r="AP8" s="84">
        <v>2</v>
      </c>
      <c r="AQ8" s="84">
        <v>1</v>
      </c>
      <c r="AR8" s="84">
        <v>3</v>
      </c>
      <c r="AS8" s="84">
        <v>3</v>
      </c>
      <c r="AT8" s="84">
        <v>3</v>
      </c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2">
        <f aca="true" t="shared" si="0" ref="CF8:CF29">SUM(D8:CE8)</f>
        <v>3027</v>
      </c>
      <c r="CG8" s="81" t="s">
        <v>52</v>
      </c>
    </row>
    <row r="9" spans="1:86" s="28" customFormat="1" ht="15">
      <c r="A9" s="76">
        <v>2380</v>
      </c>
      <c r="B9" s="81" t="s">
        <v>54</v>
      </c>
      <c r="C9" s="96">
        <v>16</v>
      </c>
      <c r="D9" s="84"/>
      <c r="E9" s="84"/>
      <c r="F9" s="84"/>
      <c r="G9" s="84">
        <v>1</v>
      </c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>
        <v>1</v>
      </c>
      <c r="AD9" s="84">
        <v>5</v>
      </c>
      <c r="AE9" s="84"/>
      <c r="AF9" s="84"/>
      <c r="AG9" s="84"/>
      <c r="AH9" s="84"/>
      <c r="AI9" s="84"/>
      <c r="AJ9" s="84"/>
      <c r="AK9" s="84">
        <v>2</v>
      </c>
      <c r="AL9" s="84"/>
      <c r="AM9" s="84">
        <v>2</v>
      </c>
      <c r="AN9" s="84">
        <v>2</v>
      </c>
      <c r="AO9" s="84"/>
      <c r="AP9" s="84"/>
      <c r="AQ9" s="84"/>
      <c r="AR9" s="84"/>
      <c r="AS9" s="84"/>
      <c r="AT9" s="84"/>
      <c r="AU9" s="84">
        <v>1</v>
      </c>
      <c r="AV9" s="84"/>
      <c r="AW9" s="84"/>
      <c r="AX9" s="84"/>
      <c r="AY9" s="84"/>
      <c r="AZ9" s="84">
        <v>1</v>
      </c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>
        <v>1</v>
      </c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2">
        <f t="shared" si="0"/>
        <v>16</v>
      </c>
      <c r="CG9" s="81" t="s">
        <v>54</v>
      </c>
      <c r="CH9" s="28" t="s">
        <v>472</v>
      </c>
    </row>
    <row r="10" spans="1:85" s="28" customFormat="1" ht="15">
      <c r="A10" s="76">
        <v>2390</v>
      </c>
      <c r="B10" s="81" t="s">
        <v>57</v>
      </c>
      <c r="C10" s="96">
        <v>1121</v>
      </c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>
        <v>1</v>
      </c>
      <c r="T10" s="84"/>
      <c r="U10" s="84"/>
      <c r="V10" s="84"/>
      <c r="W10" s="84"/>
      <c r="X10" s="84"/>
      <c r="Y10" s="84"/>
      <c r="Z10" s="84"/>
      <c r="AA10" s="84"/>
      <c r="AB10" s="84">
        <v>1</v>
      </c>
      <c r="AC10" s="84">
        <v>8</v>
      </c>
      <c r="AD10" s="84">
        <v>3</v>
      </c>
      <c r="AE10" s="84"/>
      <c r="AF10" s="84"/>
      <c r="AG10" s="84"/>
      <c r="AH10" s="84"/>
      <c r="AI10" s="84"/>
      <c r="AJ10" s="84"/>
      <c r="AK10" s="84">
        <v>3</v>
      </c>
      <c r="AL10" s="84">
        <v>73</v>
      </c>
      <c r="AM10" s="84">
        <v>18</v>
      </c>
      <c r="AN10" s="84">
        <v>76</v>
      </c>
      <c r="AO10" s="84">
        <v>207</v>
      </c>
      <c r="AP10" s="84">
        <v>4</v>
      </c>
      <c r="AQ10" s="84">
        <v>6</v>
      </c>
      <c r="AR10" s="84">
        <v>11</v>
      </c>
      <c r="AS10" s="84"/>
      <c r="AT10" s="84"/>
      <c r="AU10" s="84">
        <v>42</v>
      </c>
      <c r="AV10" s="84"/>
      <c r="AW10" s="84">
        <v>37</v>
      </c>
      <c r="AX10" s="84">
        <v>153</v>
      </c>
      <c r="AY10" s="84">
        <v>246</v>
      </c>
      <c r="AZ10" s="84">
        <v>41</v>
      </c>
      <c r="BA10" s="84"/>
      <c r="BB10" s="84"/>
      <c r="BC10" s="84"/>
      <c r="BD10" s="84"/>
      <c r="BE10" s="84"/>
      <c r="BF10" s="84">
        <v>4</v>
      </c>
      <c r="BG10" s="84">
        <v>5</v>
      </c>
      <c r="BH10" s="84">
        <v>27</v>
      </c>
      <c r="BI10" s="84"/>
      <c r="BJ10" s="84"/>
      <c r="BK10" s="84">
        <v>1</v>
      </c>
      <c r="BL10" s="84">
        <v>34</v>
      </c>
      <c r="BM10" s="84">
        <v>20</v>
      </c>
      <c r="BN10" s="84"/>
      <c r="BO10" s="84"/>
      <c r="BP10" s="84">
        <v>37</v>
      </c>
      <c r="BQ10" s="84">
        <v>18</v>
      </c>
      <c r="BR10" s="84"/>
      <c r="BS10" s="84">
        <v>2</v>
      </c>
      <c r="BT10" s="84"/>
      <c r="BU10" s="84">
        <v>4</v>
      </c>
      <c r="BV10" s="84">
        <v>4</v>
      </c>
      <c r="BW10" s="84">
        <v>9</v>
      </c>
      <c r="BX10" s="84">
        <v>9</v>
      </c>
      <c r="BY10" s="84"/>
      <c r="BZ10" s="84">
        <v>2</v>
      </c>
      <c r="CA10" s="84">
        <v>4</v>
      </c>
      <c r="CB10" s="84">
        <v>4</v>
      </c>
      <c r="CC10" s="84">
        <v>1</v>
      </c>
      <c r="CD10" s="84">
        <v>4</v>
      </c>
      <c r="CE10" s="84">
        <v>2</v>
      </c>
      <c r="CF10" s="82">
        <f t="shared" si="0"/>
        <v>1121</v>
      </c>
      <c r="CG10" s="81" t="s">
        <v>57</v>
      </c>
    </row>
    <row r="11" spans="1:85" s="28" customFormat="1" ht="15">
      <c r="A11" s="76">
        <v>2430</v>
      </c>
      <c r="B11" s="81" t="s">
        <v>58</v>
      </c>
      <c r="C11" s="96">
        <v>9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>
        <v>3</v>
      </c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>
        <v>1</v>
      </c>
      <c r="AO11" s="84">
        <v>2</v>
      </c>
      <c r="AP11" s="84"/>
      <c r="AQ11" s="84"/>
      <c r="AR11" s="84"/>
      <c r="AS11" s="84"/>
      <c r="AT11" s="84"/>
      <c r="AU11" s="84"/>
      <c r="AV11" s="84"/>
      <c r="AW11" s="84">
        <v>1</v>
      </c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>
        <v>1</v>
      </c>
      <c r="BO11" s="84"/>
      <c r="BP11" s="84"/>
      <c r="BQ11" s="84"/>
      <c r="BR11" s="84"/>
      <c r="BS11" s="84"/>
      <c r="BT11" s="84"/>
      <c r="BU11" s="84"/>
      <c r="BV11" s="84">
        <v>1</v>
      </c>
      <c r="BW11" s="84"/>
      <c r="BX11" s="84"/>
      <c r="BY11" s="84"/>
      <c r="BZ11" s="84"/>
      <c r="CA11" s="84"/>
      <c r="CB11" s="84"/>
      <c r="CC11" s="84"/>
      <c r="CD11" s="84"/>
      <c r="CE11" s="84"/>
      <c r="CF11" s="82">
        <f t="shared" si="0"/>
        <v>9</v>
      </c>
      <c r="CG11" s="81" t="s">
        <v>58</v>
      </c>
    </row>
    <row r="12" spans="1:86" s="28" customFormat="1" ht="15">
      <c r="A12" s="76">
        <v>2510</v>
      </c>
      <c r="B12" s="81" t="s">
        <v>473</v>
      </c>
      <c r="C12" s="96">
        <v>1</v>
      </c>
      <c r="D12" s="84"/>
      <c r="E12" s="84">
        <v>1</v>
      </c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2">
        <f t="shared" si="0"/>
        <v>1</v>
      </c>
      <c r="CG12" s="81" t="s">
        <v>473</v>
      </c>
      <c r="CH12" s="28" t="s">
        <v>474</v>
      </c>
    </row>
    <row r="13" spans="1:85" s="28" customFormat="1" ht="15">
      <c r="A13" s="76">
        <v>2600</v>
      </c>
      <c r="B13" s="81" t="s">
        <v>61</v>
      </c>
      <c r="C13" s="96">
        <v>418</v>
      </c>
      <c r="D13" s="84">
        <v>1</v>
      </c>
      <c r="E13" s="84"/>
      <c r="F13" s="84">
        <v>1</v>
      </c>
      <c r="G13" s="84">
        <v>3</v>
      </c>
      <c r="H13" s="84">
        <v>1</v>
      </c>
      <c r="I13" s="84">
        <v>1</v>
      </c>
      <c r="J13" s="84">
        <v>3</v>
      </c>
      <c r="K13" s="84">
        <v>3</v>
      </c>
      <c r="L13" s="84"/>
      <c r="M13" s="84"/>
      <c r="N13" s="84"/>
      <c r="O13" s="84">
        <v>4</v>
      </c>
      <c r="P13" s="84">
        <v>1</v>
      </c>
      <c r="Q13" s="84">
        <v>7</v>
      </c>
      <c r="R13" s="84"/>
      <c r="S13" s="84">
        <v>24</v>
      </c>
      <c r="T13" s="84">
        <v>2</v>
      </c>
      <c r="U13" s="84"/>
      <c r="V13" s="84"/>
      <c r="W13" s="84">
        <v>18</v>
      </c>
      <c r="X13" s="84">
        <v>9</v>
      </c>
      <c r="Y13" s="84">
        <v>11</v>
      </c>
      <c r="Z13" s="84"/>
      <c r="AA13" s="84">
        <v>13</v>
      </c>
      <c r="AB13" s="84">
        <v>30</v>
      </c>
      <c r="AC13" s="84">
        <v>20</v>
      </c>
      <c r="AD13" s="84">
        <v>8</v>
      </c>
      <c r="AE13" s="84">
        <v>4</v>
      </c>
      <c r="AF13" s="84">
        <v>4</v>
      </c>
      <c r="AG13" s="84"/>
      <c r="AH13" s="84">
        <v>8</v>
      </c>
      <c r="AI13" s="84">
        <v>36</v>
      </c>
      <c r="AJ13" s="84">
        <v>60</v>
      </c>
      <c r="AK13" s="84">
        <v>80</v>
      </c>
      <c r="AL13" s="84">
        <v>19</v>
      </c>
      <c r="AM13" s="84">
        <v>9</v>
      </c>
      <c r="AN13" s="84">
        <v>12</v>
      </c>
      <c r="AO13" s="84">
        <v>13</v>
      </c>
      <c r="AP13" s="84">
        <v>4</v>
      </c>
      <c r="AQ13" s="84">
        <v>1</v>
      </c>
      <c r="AR13" s="84">
        <v>1</v>
      </c>
      <c r="AS13" s="84">
        <v>1</v>
      </c>
      <c r="AT13" s="84"/>
      <c r="AU13" s="84"/>
      <c r="AV13" s="84"/>
      <c r="AW13" s="84">
        <v>2</v>
      </c>
      <c r="AX13" s="84"/>
      <c r="AY13" s="84"/>
      <c r="AZ13" s="84"/>
      <c r="BA13" s="84"/>
      <c r="BB13" s="84"/>
      <c r="BC13" s="84"/>
      <c r="BD13" s="84"/>
      <c r="BE13" s="84"/>
      <c r="BF13" s="84">
        <v>4</v>
      </c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2">
        <f t="shared" si="0"/>
        <v>418</v>
      </c>
      <c r="CG13" s="81" t="s">
        <v>61</v>
      </c>
    </row>
    <row r="14" spans="1:85" s="28" customFormat="1" ht="15">
      <c r="A14" s="76">
        <v>2610</v>
      </c>
      <c r="B14" s="81" t="s">
        <v>62</v>
      </c>
      <c r="C14" s="96">
        <v>26</v>
      </c>
      <c r="D14" s="84"/>
      <c r="E14" s="84"/>
      <c r="F14" s="84">
        <v>1</v>
      </c>
      <c r="G14" s="84">
        <v>1</v>
      </c>
      <c r="H14" s="84">
        <v>2</v>
      </c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>
        <v>2</v>
      </c>
      <c r="T14" s="84">
        <v>1</v>
      </c>
      <c r="U14" s="84"/>
      <c r="V14" s="84"/>
      <c r="W14" s="84"/>
      <c r="X14" s="84">
        <v>1</v>
      </c>
      <c r="Y14" s="84">
        <v>1</v>
      </c>
      <c r="Z14" s="84"/>
      <c r="AA14" s="84"/>
      <c r="AB14" s="84"/>
      <c r="AC14" s="84">
        <v>1</v>
      </c>
      <c r="AD14" s="84">
        <v>1</v>
      </c>
      <c r="AE14" s="84"/>
      <c r="AF14" s="84"/>
      <c r="AG14" s="84"/>
      <c r="AH14" s="84"/>
      <c r="AI14" s="84">
        <v>1</v>
      </c>
      <c r="AJ14" s="84"/>
      <c r="AK14" s="84">
        <v>2</v>
      </c>
      <c r="AL14" s="84">
        <v>2</v>
      </c>
      <c r="AM14" s="84"/>
      <c r="AN14" s="84"/>
      <c r="AO14" s="84">
        <v>2</v>
      </c>
      <c r="AP14" s="84">
        <v>1</v>
      </c>
      <c r="AQ14" s="84"/>
      <c r="AR14" s="84"/>
      <c r="AS14" s="84"/>
      <c r="AT14" s="84"/>
      <c r="AU14" s="84"/>
      <c r="AV14" s="84"/>
      <c r="AW14" s="84">
        <v>2</v>
      </c>
      <c r="AX14" s="84">
        <v>2</v>
      </c>
      <c r="AY14" s="84">
        <v>1</v>
      </c>
      <c r="AZ14" s="84"/>
      <c r="BA14" s="84">
        <v>1</v>
      </c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>
        <v>1</v>
      </c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2">
        <f t="shared" si="0"/>
        <v>26</v>
      </c>
      <c r="CG14" s="81" t="s">
        <v>62</v>
      </c>
    </row>
    <row r="15" spans="1:86" s="28" customFormat="1" ht="15">
      <c r="A15" s="76">
        <v>2620</v>
      </c>
      <c r="B15" s="81" t="s">
        <v>63</v>
      </c>
      <c r="C15" s="96">
        <v>3</v>
      </c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>
        <v>1</v>
      </c>
      <c r="AJ15" s="84"/>
      <c r="AK15" s="84">
        <v>1</v>
      </c>
      <c r="AL15" s="84"/>
      <c r="AM15" s="84"/>
      <c r="AN15" s="84"/>
      <c r="AO15" s="84"/>
      <c r="AP15" s="84"/>
      <c r="AQ15" s="84"/>
      <c r="AR15" s="84"/>
      <c r="AS15" s="84">
        <v>1</v>
      </c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2">
        <f t="shared" si="0"/>
        <v>3</v>
      </c>
      <c r="CG15" s="81" t="s">
        <v>63</v>
      </c>
      <c r="CH15" s="28" t="s">
        <v>472</v>
      </c>
    </row>
    <row r="16" spans="1:85" s="28" customFormat="1" ht="15">
      <c r="A16" s="76">
        <v>2629</v>
      </c>
      <c r="B16" s="81" t="s">
        <v>65</v>
      </c>
      <c r="C16" s="96">
        <v>1</v>
      </c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>
        <v>1</v>
      </c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2">
        <f t="shared" si="0"/>
        <v>1</v>
      </c>
      <c r="CG16" s="81" t="s">
        <v>65</v>
      </c>
    </row>
    <row r="17" spans="1:86" s="28" customFormat="1" ht="15">
      <c r="A17" s="76">
        <v>2630</v>
      </c>
      <c r="B17" s="81" t="s">
        <v>66</v>
      </c>
      <c r="C17" s="96">
        <v>4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>
        <v>1</v>
      </c>
      <c r="Q17" s="84">
        <v>3</v>
      </c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2">
        <f t="shared" si="0"/>
        <v>4</v>
      </c>
      <c r="CG17" s="81" t="s">
        <v>66</v>
      </c>
      <c r="CH17" s="28" t="s">
        <v>475</v>
      </c>
    </row>
    <row r="18" spans="1:85" s="28" customFormat="1" ht="15">
      <c r="A18" s="76">
        <v>2690</v>
      </c>
      <c r="B18" s="81" t="s">
        <v>68</v>
      </c>
      <c r="C18" s="96">
        <v>2631</v>
      </c>
      <c r="D18" s="84"/>
      <c r="E18" s="84"/>
      <c r="F18" s="84"/>
      <c r="G18" s="84"/>
      <c r="H18" s="84"/>
      <c r="I18" s="84"/>
      <c r="J18" s="84">
        <v>1</v>
      </c>
      <c r="K18" s="84">
        <v>5</v>
      </c>
      <c r="L18" s="84">
        <v>2</v>
      </c>
      <c r="M18" s="84"/>
      <c r="N18" s="84">
        <v>3</v>
      </c>
      <c r="O18" s="84">
        <v>8</v>
      </c>
      <c r="P18" s="84">
        <v>3</v>
      </c>
      <c r="Q18" s="84">
        <v>19</v>
      </c>
      <c r="R18" s="84"/>
      <c r="S18" s="84">
        <v>43</v>
      </c>
      <c r="T18" s="84">
        <v>14</v>
      </c>
      <c r="U18" s="84">
        <v>71</v>
      </c>
      <c r="V18" s="84">
        <v>21</v>
      </c>
      <c r="W18" s="84">
        <v>170</v>
      </c>
      <c r="X18" s="84">
        <v>18</v>
      </c>
      <c r="Y18" s="84">
        <v>17</v>
      </c>
      <c r="Z18" s="84">
        <v>5</v>
      </c>
      <c r="AA18" s="84">
        <v>30</v>
      </c>
      <c r="AB18" s="84">
        <v>132</v>
      </c>
      <c r="AC18" s="84">
        <v>187</v>
      </c>
      <c r="AD18" s="84">
        <v>114</v>
      </c>
      <c r="AE18" s="84">
        <v>29</v>
      </c>
      <c r="AF18" s="84">
        <v>15</v>
      </c>
      <c r="AG18" s="84"/>
      <c r="AH18" s="84"/>
      <c r="AI18" s="84">
        <v>12</v>
      </c>
      <c r="AJ18" s="84">
        <v>51</v>
      </c>
      <c r="AK18" s="84">
        <v>109</v>
      </c>
      <c r="AL18" s="84">
        <v>133</v>
      </c>
      <c r="AM18" s="84">
        <v>55</v>
      </c>
      <c r="AN18" s="84">
        <v>81</v>
      </c>
      <c r="AO18" s="84">
        <v>263</v>
      </c>
      <c r="AP18" s="84">
        <v>35</v>
      </c>
      <c r="AQ18" s="84">
        <v>16</v>
      </c>
      <c r="AR18" s="84">
        <v>115</v>
      </c>
      <c r="AS18" s="84"/>
      <c r="AT18" s="84">
        <v>126</v>
      </c>
      <c r="AU18" s="84">
        <v>35</v>
      </c>
      <c r="AV18" s="84">
        <v>1</v>
      </c>
      <c r="AW18" s="84">
        <v>66</v>
      </c>
      <c r="AX18" s="84">
        <v>50</v>
      </c>
      <c r="AY18" s="84">
        <v>196</v>
      </c>
      <c r="AZ18" s="84">
        <v>41</v>
      </c>
      <c r="BA18" s="84"/>
      <c r="BB18" s="84">
        <v>2</v>
      </c>
      <c r="BC18" s="84">
        <v>30</v>
      </c>
      <c r="BD18" s="84">
        <v>2</v>
      </c>
      <c r="BE18" s="84"/>
      <c r="BF18" s="84">
        <v>35</v>
      </c>
      <c r="BG18" s="84"/>
      <c r="BH18" s="84">
        <v>23</v>
      </c>
      <c r="BI18" s="84">
        <v>24</v>
      </c>
      <c r="BJ18" s="84">
        <v>76</v>
      </c>
      <c r="BK18" s="84">
        <v>21</v>
      </c>
      <c r="BL18" s="84">
        <v>70</v>
      </c>
      <c r="BM18" s="84">
        <v>19</v>
      </c>
      <c r="BN18" s="84">
        <v>4</v>
      </c>
      <c r="BO18" s="84">
        <v>2</v>
      </c>
      <c r="BP18" s="84">
        <v>8</v>
      </c>
      <c r="BQ18" s="84">
        <v>5</v>
      </c>
      <c r="BR18" s="84">
        <v>1</v>
      </c>
      <c r="BS18" s="84"/>
      <c r="BT18" s="84">
        <v>1</v>
      </c>
      <c r="BU18" s="84">
        <v>5</v>
      </c>
      <c r="BV18" s="84"/>
      <c r="BW18" s="84"/>
      <c r="BX18" s="84">
        <v>7</v>
      </c>
      <c r="BY18" s="84">
        <v>1</v>
      </c>
      <c r="BZ18" s="84">
        <v>2</v>
      </c>
      <c r="CA18" s="84"/>
      <c r="CB18" s="84">
        <v>1</v>
      </c>
      <c r="CC18" s="84"/>
      <c r="CD18" s="84"/>
      <c r="CE18" s="84"/>
      <c r="CF18" s="82">
        <f t="shared" si="0"/>
        <v>2631</v>
      </c>
      <c r="CG18" s="81" t="s">
        <v>68</v>
      </c>
    </row>
    <row r="19" spans="1:85" s="28" customFormat="1" ht="15">
      <c r="A19" s="76">
        <v>2870</v>
      </c>
      <c r="B19" s="81" t="s">
        <v>69</v>
      </c>
      <c r="C19" s="96">
        <v>3485</v>
      </c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>
        <v>3</v>
      </c>
      <c r="T19" s="84"/>
      <c r="U19" s="84"/>
      <c r="V19" s="84"/>
      <c r="W19" s="84"/>
      <c r="X19" s="84"/>
      <c r="Y19" s="84"/>
      <c r="Z19" s="84"/>
      <c r="AA19" s="84"/>
      <c r="AB19" s="84">
        <v>10</v>
      </c>
      <c r="AC19" s="84"/>
      <c r="AD19" s="84">
        <v>1</v>
      </c>
      <c r="AE19" s="84"/>
      <c r="AF19" s="84">
        <v>3</v>
      </c>
      <c r="AG19" s="84"/>
      <c r="AH19" s="84"/>
      <c r="AI19" s="84"/>
      <c r="AJ19" s="84"/>
      <c r="AK19" s="84">
        <v>5</v>
      </c>
      <c r="AL19" s="84">
        <v>59</v>
      </c>
      <c r="AM19" s="84"/>
      <c r="AN19" s="84">
        <v>13</v>
      </c>
      <c r="AO19" s="84">
        <v>393</v>
      </c>
      <c r="AP19" s="84">
        <v>23</v>
      </c>
      <c r="AQ19" s="84"/>
      <c r="AR19" s="84">
        <v>24</v>
      </c>
      <c r="AS19" s="84"/>
      <c r="AT19" s="84">
        <v>45</v>
      </c>
      <c r="AU19" s="84">
        <v>54</v>
      </c>
      <c r="AV19" s="84"/>
      <c r="AW19" s="84">
        <v>555</v>
      </c>
      <c r="AX19" s="84"/>
      <c r="AY19" s="84">
        <v>1835</v>
      </c>
      <c r="AZ19" s="84">
        <v>211</v>
      </c>
      <c r="BA19" s="84"/>
      <c r="BB19" s="84"/>
      <c r="BC19" s="84">
        <v>56</v>
      </c>
      <c r="BD19" s="84">
        <v>5</v>
      </c>
      <c r="BE19" s="84"/>
      <c r="BF19" s="84">
        <v>1</v>
      </c>
      <c r="BG19" s="84"/>
      <c r="BH19" s="84">
        <v>84</v>
      </c>
      <c r="BI19" s="84"/>
      <c r="BJ19" s="84"/>
      <c r="BK19" s="84"/>
      <c r="BL19" s="84">
        <v>7</v>
      </c>
      <c r="BM19" s="84">
        <v>40</v>
      </c>
      <c r="BN19" s="84"/>
      <c r="BO19" s="84">
        <v>4</v>
      </c>
      <c r="BP19" s="84">
        <v>5</v>
      </c>
      <c r="BQ19" s="84">
        <v>12</v>
      </c>
      <c r="BR19" s="84"/>
      <c r="BS19" s="84"/>
      <c r="BT19" s="84"/>
      <c r="BU19" s="84">
        <v>26</v>
      </c>
      <c r="BV19" s="84"/>
      <c r="BW19" s="84"/>
      <c r="BX19" s="84">
        <v>4</v>
      </c>
      <c r="BY19" s="84"/>
      <c r="BZ19" s="84"/>
      <c r="CA19" s="84"/>
      <c r="CB19" s="84"/>
      <c r="CC19" s="84"/>
      <c r="CD19" s="84">
        <v>6</v>
      </c>
      <c r="CE19" s="84">
        <v>1</v>
      </c>
      <c r="CF19" s="82">
        <f t="shared" si="0"/>
        <v>3485</v>
      </c>
      <c r="CG19" s="81" t="s">
        <v>69</v>
      </c>
    </row>
    <row r="20" spans="1:85" s="28" customFormat="1" ht="15">
      <c r="A20" s="76">
        <v>2900</v>
      </c>
      <c r="B20" s="81" t="s">
        <v>70</v>
      </c>
      <c r="C20" s="96">
        <v>25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>
        <v>1</v>
      </c>
      <c r="AL20" s="84"/>
      <c r="AM20" s="84"/>
      <c r="AN20" s="84"/>
      <c r="AO20" s="84">
        <v>2</v>
      </c>
      <c r="AP20" s="84"/>
      <c r="AQ20" s="84">
        <v>2</v>
      </c>
      <c r="AR20" s="84"/>
      <c r="AS20" s="84"/>
      <c r="AT20" s="84"/>
      <c r="AU20" s="84"/>
      <c r="AV20" s="84"/>
      <c r="AW20" s="84"/>
      <c r="AX20" s="84"/>
      <c r="AY20" s="84">
        <v>1</v>
      </c>
      <c r="AZ20" s="84"/>
      <c r="BA20" s="84"/>
      <c r="BB20" s="84"/>
      <c r="BC20" s="84">
        <v>8</v>
      </c>
      <c r="BD20" s="84">
        <v>5</v>
      </c>
      <c r="BE20" s="84"/>
      <c r="BF20" s="84"/>
      <c r="BG20" s="84"/>
      <c r="BH20" s="84">
        <v>1</v>
      </c>
      <c r="BI20" s="84">
        <v>1</v>
      </c>
      <c r="BJ20" s="84"/>
      <c r="BK20" s="84"/>
      <c r="BL20" s="84"/>
      <c r="BM20" s="84">
        <v>1</v>
      </c>
      <c r="BN20" s="84"/>
      <c r="BO20" s="84"/>
      <c r="BP20" s="84">
        <v>1</v>
      </c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>
        <v>2</v>
      </c>
      <c r="CE20" s="84"/>
      <c r="CF20" s="82">
        <f t="shared" si="0"/>
        <v>25</v>
      </c>
      <c r="CG20" s="81" t="s">
        <v>70</v>
      </c>
    </row>
    <row r="21" spans="1:86" s="28" customFormat="1" ht="15">
      <c r="A21" s="76">
        <v>2920</v>
      </c>
      <c r="B21" s="81" t="s">
        <v>71</v>
      </c>
      <c r="C21" s="96">
        <v>1</v>
      </c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>
        <v>1</v>
      </c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2">
        <f t="shared" si="0"/>
        <v>1</v>
      </c>
      <c r="CG21" s="81" t="s">
        <v>71</v>
      </c>
      <c r="CH21" s="28" t="s">
        <v>476</v>
      </c>
    </row>
    <row r="22" spans="1:86" s="28" customFormat="1" ht="15">
      <c r="A22" s="6">
        <v>2930</v>
      </c>
      <c r="B22" s="28" t="s">
        <v>73</v>
      </c>
      <c r="C22" s="96">
        <v>1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>
        <v>1</v>
      </c>
      <c r="CD22" s="84"/>
      <c r="CE22" s="84"/>
      <c r="CF22" s="82">
        <f t="shared" si="0"/>
        <v>1</v>
      </c>
      <c r="CG22" s="28" t="s">
        <v>73</v>
      </c>
      <c r="CH22" s="28" t="s">
        <v>477</v>
      </c>
    </row>
    <row r="23" spans="1:86" s="28" customFormat="1" ht="15">
      <c r="A23" s="76">
        <v>3010</v>
      </c>
      <c r="B23" s="81" t="s">
        <v>75</v>
      </c>
      <c r="C23" s="96">
        <v>111</v>
      </c>
      <c r="D23" s="84">
        <v>1</v>
      </c>
      <c r="E23" s="84"/>
      <c r="F23" s="84"/>
      <c r="G23" s="84">
        <v>1</v>
      </c>
      <c r="H23" s="84"/>
      <c r="I23" s="84"/>
      <c r="J23" s="84">
        <v>2</v>
      </c>
      <c r="K23" s="84">
        <v>3</v>
      </c>
      <c r="L23" s="84">
        <v>1</v>
      </c>
      <c r="M23" s="84">
        <v>1</v>
      </c>
      <c r="N23" s="84"/>
      <c r="O23" s="84">
        <v>8</v>
      </c>
      <c r="P23" s="84">
        <v>4</v>
      </c>
      <c r="Q23" s="84"/>
      <c r="R23" s="84">
        <v>1</v>
      </c>
      <c r="S23" s="84">
        <v>13</v>
      </c>
      <c r="T23" s="84">
        <v>2</v>
      </c>
      <c r="U23" s="84"/>
      <c r="V23" s="84">
        <v>2</v>
      </c>
      <c r="W23" s="84">
        <v>18</v>
      </c>
      <c r="X23" s="84">
        <v>3</v>
      </c>
      <c r="Y23" s="84"/>
      <c r="Z23" s="84"/>
      <c r="AA23" s="84"/>
      <c r="AB23" s="84">
        <v>10</v>
      </c>
      <c r="AC23" s="84">
        <v>3</v>
      </c>
      <c r="AD23" s="84">
        <v>6</v>
      </c>
      <c r="AE23" s="84"/>
      <c r="AF23" s="84">
        <v>4</v>
      </c>
      <c r="AG23" s="84"/>
      <c r="AH23" s="84">
        <v>1</v>
      </c>
      <c r="AI23" s="84">
        <v>8</v>
      </c>
      <c r="AJ23" s="84">
        <v>3</v>
      </c>
      <c r="AK23" s="84">
        <v>11</v>
      </c>
      <c r="AL23" s="84">
        <v>2</v>
      </c>
      <c r="AM23" s="84">
        <v>1</v>
      </c>
      <c r="AN23" s="84"/>
      <c r="AO23" s="84">
        <v>1</v>
      </c>
      <c r="AP23" s="84"/>
      <c r="AQ23" s="84"/>
      <c r="AR23" s="84"/>
      <c r="AS23" s="84"/>
      <c r="AT23" s="84"/>
      <c r="AU23" s="84"/>
      <c r="AV23" s="84"/>
      <c r="AW23" s="84"/>
      <c r="AX23" s="84"/>
      <c r="AY23" s="84">
        <v>1</v>
      </c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2">
        <f t="shared" si="0"/>
        <v>111</v>
      </c>
      <c r="CG23" s="81" t="s">
        <v>75</v>
      </c>
      <c r="CH23"/>
    </row>
    <row r="24" spans="1:85" s="28" customFormat="1" ht="15">
      <c r="A24" s="76">
        <v>3040</v>
      </c>
      <c r="B24" s="81" t="s">
        <v>76</v>
      </c>
      <c r="C24" s="96">
        <v>132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>
        <v>1</v>
      </c>
      <c r="V24" s="84"/>
      <c r="W24" s="84">
        <v>7</v>
      </c>
      <c r="X24" s="84">
        <v>1</v>
      </c>
      <c r="Y24" s="84">
        <v>2</v>
      </c>
      <c r="Z24" s="84"/>
      <c r="AA24" s="84"/>
      <c r="AB24" s="84">
        <v>7</v>
      </c>
      <c r="AC24" s="84">
        <v>4</v>
      </c>
      <c r="AD24" s="84"/>
      <c r="AE24" s="84">
        <v>1</v>
      </c>
      <c r="AF24" s="84">
        <v>4</v>
      </c>
      <c r="AG24" s="84"/>
      <c r="AH24" s="84">
        <v>1</v>
      </c>
      <c r="AI24" s="84">
        <v>1</v>
      </c>
      <c r="AJ24" s="84"/>
      <c r="AK24" s="84">
        <v>33</v>
      </c>
      <c r="AL24" s="84">
        <v>26</v>
      </c>
      <c r="AM24" s="84">
        <v>8</v>
      </c>
      <c r="AN24" s="84">
        <v>5</v>
      </c>
      <c r="AO24" s="84">
        <v>11</v>
      </c>
      <c r="AP24" s="84">
        <v>2</v>
      </c>
      <c r="AQ24" s="84"/>
      <c r="AR24" s="84">
        <v>6</v>
      </c>
      <c r="AS24" s="84"/>
      <c r="AT24" s="84">
        <v>8</v>
      </c>
      <c r="AU24" s="84"/>
      <c r="AV24" s="84">
        <v>1</v>
      </c>
      <c r="AW24" s="84"/>
      <c r="AX24" s="84"/>
      <c r="AY24" s="84">
        <v>1</v>
      </c>
      <c r="AZ24" s="84">
        <v>1</v>
      </c>
      <c r="BA24" s="84"/>
      <c r="BB24" s="84"/>
      <c r="BC24" s="84">
        <v>1</v>
      </c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2">
        <f t="shared" si="0"/>
        <v>132</v>
      </c>
      <c r="CG24" s="81" t="s">
        <v>76</v>
      </c>
    </row>
    <row r="25" spans="1:86" s="28" customFormat="1" ht="15">
      <c r="A25" s="76">
        <v>3070</v>
      </c>
      <c r="B25" s="81" t="s">
        <v>169</v>
      </c>
      <c r="C25" s="96">
        <v>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>
        <v>1</v>
      </c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2">
        <f t="shared" si="0"/>
        <v>1</v>
      </c>
      <c r="CG25" s="81" t="s">
        <v>169</v>
      </c>
      <c r="CH25" s="28" t="s">
        <v>478</v>
      </c>
    </row>
    <row r="26" spans="1:85" s="28" customFormat="1" ht="15">
      <c r="A26" s="76">
        <v>3090</v>
      </c>
      <c r="B26" s="81" t="s">
        <v>77</v>
      </c>
      <c r="C26" s="96">
        <v>19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>
        <v>1</v>
      </c>
      <c r="AG26" s="84"/>
      <c r="AH26" s="84"/>
      <c r="AI26" s="84"/>
      <c r="AJ26" s="84">
        <v>2</v>
      </c>
      <c r="AK26" s="84">
        <v>2</v>
      </c>
      <c r="AL26" s="84">
        <v>2</v>
      </c>
      <c r="AM26" s="84"/>
      <c r="AN26" s="84">
        <v>1</v>
      </c>
      <c r="AO26" s="84">
        <v>1</v>
      </c>
      <c r="AP26" s="84"/>
      <c r="AQ26" s="84"/>
      <c r="AR26" s="84"/>
      <c r="AS26" s="84"/>
      <c r="AT26" s="84">
        <v>1</v>
      </c>
      <c r="AU26" s="84"/>
      <c r="AV26" s="84"/>
      <c r="AW26" s="84">
        <v>1</v>
      </c>
      <c r="AX26" s="84"/>
      <c r="AY26" s="84">
        <v>2</v>
      </c>
      <c r="AZ26" s="84">
        <v>1</v>
      </c>
      <c r="BA26" s="84"/>
      <c r="BB26" s="84"/>
      <c r="BC26" s="84"/>
      <c r="BD26" s="84"/>
      <c r="BE26" s="84"/>
      <c r="BF26" s="84"/>
      <c r="BG26" s="84"/>
      <c r="BH26" s="84"/>
      <c r="BI26" s="84">
        <v>1</v>
      </c>
      <c r="BJ26" s="84">
        <v>3</v>
      </c>
      <c r="BK26" s="84">
        <v>1</v>
      </c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2">
        <f t="shared" si="0"/>
        <v>19</v>
      </c>
      <c r="CG26" s="81" t="s">
        <v>77</v>
      </c>
    </row>
    <row r="27" spans="1:86" s="28" customFormat="1" ht="15">
      <c r="A27" s="76">
        <v>3100</v>
      </c>
      <c r="B27" s="81" t="s">
        <v>78</v>
      </c>
      <c r="C27" s="96">
        <v>46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>
        <v>1</v>
      </c>
      <c r="R27" s="84"/>
      <c r="S27" s="84"/>
      <c r="T27" s="84"/>
      <c r="U27" s="84">
        <v>1</v>
      </c>
      <c r="V27" s="84"/>
      <c r="W27" s="84"/>
      <c r="X27" s="84"/>
      <c r="Y27" s="84"/>
      <c r="Z27" s="84"/>
      <c r="AA27" s="84"/>
      <c r="AB27" s="84">
        <v>2</v>
      </c>
      <c r="AC27" s="84">
        <v>2</v>
      </c>
      <c r="AD27" s="84"/>
      <c r="AE27" s="84"/>
      <c r="AF27" s="84">
        <v>1</v>
      </c>
      <c r="AG27" s="84"/>
      <c r="AH27" s="84"/>
      <c r="AI27" s="84">
        <v>1</v>
      </c>
      <c r="AJ27" s="84">
        <v>4</v>
      </c>
      <c r="AK27" s="84">
        <v>9</v>
      </c>
      <c r="AL27" s="84">
        <v>7</v>
      </c>
      <c r="AM27" s="84">
        <v>1</v>
      </c>
      <c r="AN27" s="84"/>
      <c r="AO27" s="84">
        <v>2</v>
      </c>
      <c r="AP27" s="84">
        <v>2</v>
      </c>
      <c r="AQ27" s="84">
        <v>1</v>
      </c>
      <c r="AR27" s="84">
        <v>2</v>
      </c>
      <c r="AS27" s="84">
        <v>2</v>
      </c>
      <c r="AT27" s="84">
        <v>6</v>
      </c>
      <c r="AU27" s="84"/>
      <c r="AV27" s="84"/>
      <c r="AW27" s="84"/>
      <c r="AX27" s="84"/>
      <c r="AY27" s="84"/>
      <c r="AZ27" s="84"/>
      <c r="BA27" s="84"/>
      <c r="BB27" s="84"/>
      <c r="BC27" s="84">
        <v>1</v>
      </c>
      <c r="BD27" s="84"/>
      <c r="BE27" s="84"/>
      <c r="BF27" s="84">
        <v>1</v>
      </c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2">
        <f t="shared" si="0"/>
        <v>46</v>
      </c>
      <c r="CG27" s="81" t="s">
        <v>78</v>
      </c>
      <c r="CH27" s="28" t="s">
        <v>479</v>
      </c>
    </row>
    <row r="28" spans="1:86" s="28" customFormat="1" ht="15">
      <c r="A28" s="95">
        <v>3200</v>
      </c>
      <c r="B28" s="104" t="s">
        <v>79</v>
      </c>
      <c r="C28" s="105">
        <v>6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>
        <v>1</v>
      </c>
      <c r="AB28" s="106"/>
      <c r="AC28" s="106"/>
      <c r="AD28" s="106"/>
      <c r="AE28" s="106"/>
      <c r="AF28" s="106"/>
      <c r="AG28" s="106"/>
      <c r="AH28" s="106"/>
      <c r="AI28" s="106"/>
      <c r="AJ28" s="106">
        <v>2</v>
      </c>
      <c r="AK28" s="106">
        <v>1</v>
      </c>
      <c r="AL28" s="106"/>
      <c r="AM28" s="106">
        <v>1</v>
      </c>
      <c r="AN28" s="106"/>
      <c r="AO28" s="106"/>
      <c r="AP28" s="106"/>
      <c r="AQ28" s="106"/>
      <c r="AR28" s="106"/>
      <c r="AS28" s="106"/>
      <c r="AT28" s="106">
        <v>1</v>
      </c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7">
        <f t="shared" si="0"/>
        <v>6</v>
      </c>
      <c r="CG28" s="104" t="s">
        <v>79</v>
      </c>
      <c r="CH28" s="104" t="s">
        <v>480</v>
      </c>
    </row>
    <row r="29" spans="1:84" s="28" customFormat="1" ht="15">
      <c r="A29" s="78" t="s">
        <v>80</v>
      </c>
      <c r="B29" s="78"/>
      <c r="C29" s="108">
        <f aca="true" t="shared" si="1" ref="C29:AH29">SUM(C8:C28)</f>
        <v>11084</v>
      </c>
      <c r="D29" s="82">
        <f t="shared" si="1"/>
        <v>2</v>
      </c>
      <c r="E29" s="82">
        <f t="shared" si="1"/>
        <v>1</v>
      </c>
      <c r="F29" s="82">
        <f t="shared" si="1"/>
        <v>2</v>
      </c>
      <c r="G29" s="82">
        <f t="shared" si="1"/>
        <v>6</v>
      </c>
      <c r="H29" s="82">
        <f t="shared" si="1"/>
        <v>3</v>
      </c>
      <c r="I29" s="82">
        <f t="shared" si="1"/>
        <v>2</v>
      </c>
      <c r="J29" s="82">
        <f t="shared" si="1"/>
        <v>11</v>
      </c>
      <c r="K29" s="82">
        <f t="shared" si="1"/>
        <v>16</v>
      </c>
      <c r="L29" s="82">
        <f t="shared" si="1"/>
        <v>7</v>
      </c>
      <c r="M29" s="82">
        <f t="shared" si="1"/>
        <v>3</v>
      </c>
      <c r="N29" s="82">
        <f t="shared" si="1"/>
        <v>6</v>
      </c>
      <c r="O29" s="82">
        <f t="shared" si="1"/>
        <v>34</v>
      </c>
      <c r="P29" s="82">
        <f t="shared" si="1"/>
        <v>39</v>
      </c>
      <c r="Q29" s="82">
        <f t="shared" si="1"/>
        <v>54</v>
      </c>
      <c r="R29" s="82">
        <f t="shared" si="1"/>
        <v>3</v>
      </c>
      <c r="S29" s="82">
        <f t="shared" si="1"/>
        <v>650</v>
      </c>
      <c r="T29" s="82">
        <f t="shared" si="1"/>
        <v>125</v>
      </c>
      <c r="U29" s="82">
        <f t="shared" si="1"/>
        <v>101</v>
      </c>
      <c r="V29" s="82">
        <f t="shared" si="1"/>
        <v>35</v>
      </c>
      <c r="W29" s="82">
        <f t="shared" si="1"/>
        <v>849</v>
      </c>
      <c r="X29" s="82">
        <f t="shared" si="1"/>
        <v>198</v>
      </c>
      <c r="Y29" s="82">
        <f t="shared" si="1"/>
        <v>59</v>
      </c>
      <c r="Z29" s="82">
        <f t="shared" si="1"/>
        <v>8</v>
      </c>
      <c r="AA29" s="82">
        <f t="shared" si="1"/>
        <v>338</v>
      </c>
      <c r="AB29" s="82">
        <f t="shared" si="1"/>
        <v>604</v>
      </c>
      <c r="AC29" s="82">
        <f t="shared" si="1"/>
        <v>442</v>
      </c>
      <c r="AD29" s="82">
        <f t="shared" si="1"/>
        <v>212</v>
      </c>
      <c r="AE29" s="82">
        <f t="shared" si="1"/>
        <v>34</v>
      </c>
      <c r="AF29" s="82">
        <f t="shared" si="1"/>
        <v>44</v>
      </c>
      <c r="AG29" s="82">
        <f t="shared" si="1"/>
        <v>2</v>
      </c>
      <c r="AH29" s="82">
        <f t="shared" si="1"/>
        <v>126</v>
      </c>
      <c r="AI29" s="82">
        <f aca="true" t="shared" si="2" ref="AI29:BN29">SUM(AI8:AI28)</f>
        <v>87</v>
      </c>
      <c r="AJ29" s="82">
        <f t="shared" si="2"/>
        <v>166</v>
      </c>
      <c r="AK29" s="82">
        <f t="shared" si="2"/>
        <v>388</v>
      </c>
      <c r="AL29" s="82">
        <f t="shared" si="2"/>
        <v>363</v>
      </c>
      <c r="AM29" s="82">
        <f t="shared" si="2"/>
        <v>106</v>
      </c>
      <c r="AN29" s="82">
        <f t="shared" si="2"/>
        <v>198</v>
      </c>
      <c r="AO29" s="82">
        <f t="shared" si="2"/>
        <v>900</v>
      </c>
      <c r="AP29" s="82">
        <f t="shared" si="2"/>
        <v>74</v>
      </c>
      <c r="AQ29" s="82">
        <f t="shared" si="2"/>
        <v>27</v>
      </c>
      <c r="AR29" s="82">
        <f t="shared" si="2"/>
        <v>162</v>
      </c>
      <c r="AS29" s="82">
        <f t="shared" si="2"/>
        <v>7</v>
      </c>
      <c r="AT29" s="82">
        <f t="shared" si="2"/>
        <v>190</v>
      </c>
      <c r="AU29" s="82">
        <f t="shared" si="2"/>
        <v>132</v>
      </c>
      <c r="AV29" s="82">
        <f t="shared" si="2"/>
        <v>2</v>
      </c>
      <c r="AW29" s="82">
        <f t="shared" si="2"/>
        <v>664</v>
      </c>
      <c r="AX29" s="82">
        <f t="shared" si="2"/>
        <v>205</v>
      </c>
      <c r="AY29" s="82">
        <f t="shared" si="2"/>
        <v>2283</v>
      </c>
      <c r="AZ29" s="82">
        <f t="shared" si="2"/>
        <v>296</v>
      </c>
      <c r="BA29" s="82">
        <f t="shared" si="2"/>
        <v>1</v>
      </c>
      <c r="BB29" s="82">
        <f t="shared" si="2"/>
        <v>2</v>
      </c>
      <c r="BC29" s="82">
        <f t="shared" si="2"/>
        <v>96</v>
      </c>
      <c r="BD29" s="82">
        <f t="shared" si="2"/>
        <v>12</v>
      </c>
      <c r="BE29" s="82">
        <f t="shared" si="2"/>
        <v>0</v>
      </c>
      <c r="BF29" s="82">
        <f t="shared" si="2"/>
        <v>45</v>
      </c>
      <c r="BG29" s="82">
        <f t="shared" si="2"/>
        <v>5</v>
      </c>
      <c r="BH29" s="82">
        <f t="shared" si="2"/>
        <v>135</v>
      </c>
      <c r="BI29" s="82">
        <f t="shared" si="2"/>
        <v>26</v>
      </c>
      <c r="BJ29" s="82">
        <f t="shared" si="2"/>
        <v>79</v>
      </c>
      <c r="BK29" s="82">
        <f t="shared" si="2"/>
        <v>23</v>
      </c>
      <c r="BL29" s="82">
        <f t="shared" si="2"/>
        <v>112</v>
      </c>
      <c r="BM29" s="82">
        <f t="shared" si="2"/>
        <v>80</v>
      </c>
      <c r="BN29" s="82">
        <f t="shared" si="2"/>
        <v>5</v>
      </c>
      <c r="BO29" s="82">
        <f aca="true" t="shared" si="3" ref="BO29:CT29">SUM(BO8:BO28)</f>
        <v>6</v>
      </c>
      <c r="BP29" s="82">
        <f t="shared" si="3"/>
        <v>51</v>
      </c>
      <c r="BQ29" s="82">
        <f t="shared" si="3"/>
        <v>35</v>
      </c>
      <c r="BR29" s="82">
        <f t="shared" si="3"/>
        <v>1</v>
      </c>
      <c r="BS29" s="82">
        <f t="shared" si="3"/>
        <v>2</v>
      </c>
      <c r="BT29" s="82">
        <f t="shared" si="3"/>
        <v>1</v>
      </c>
      <c r="BU29" s="82">
        <f t="shared" si="3"/>
        <v>36</v>
      </c>
      <c r="BV29" s="82">
        <f t="shared" si="3"/>
        <v>5</v>
      </c>
      <c r="BW29" s="82">
        <f t="shared" si="3"/>
        <v>9</v>
      </c>
      <c r="BX29" s="82">
        <f t="shared" si="3"/>
        <v>20</v>
      </c>
      <c r="BY29" s="82">
        <f t="shared" si="3"/>
        <v>1</v>
      </c>
      <c r="BZ29" s="82">
        <f t="shared" si="3"/>
        <v>4</v>
      </c>
      <c r="CA29" s="82">
        <f t="shared" si="3"/>
        <v>4</v>
      </c>
      <c r="CB29" s="82">
        <f t="shared" si="3"/>
        <v>5</v>
      </c>
      <c r="CC29" s="82">
        <f t="shared" si="3"/>
        <v>2</v>
      </c>
      <c r="CD29" s="82">
        <f t="shared" si="3"/>
        <v>12</v>
      </c>
      <c r="CE29" s="82">
        <f t="shared" si="3"/>
        <v>3</v>
      </c>
      <c r="CF29" s="82">
        <f t="shared" si="0"/>
        <v>11084</v>
      </c>
    </row>
    <row r="30" spans="1:84" s="28" customFormat="1" ht="15">
      <c r="A30" s="6"/>
      <c r="C30" s="48"/>
      <c r="AF30" s="101"/>
      <c r="AK30" s="101"/>
      <c r="AP30" s="101"/>
      <c r="CF30" s="82"/>
    </row>
    <row r="31" spans="1:84" s="28" customFormat="1" ht="15">
      <c r="A31" s="6"/>
      <c r="C31" s="48"/>
      <c r="AF31" s="101"/>
      <c r="AK31" s="101"/>
      <c r="AP31" s="101"/>
      <c r="CE31" s="99" t="s">
        <v>82</v>
      </c>
      <c r="CF31" s="113">
        <f>SUM(CF8:CF28)</f>
        <v>11084</v>
      </c>
    </row>
    <row r="32" spans="1:42" s="28" customFormat="1" ht="15">
      <c r="A32" s="6"/>
      <c r="C32" s="48"/>
      <c r="AF32" s="101"/>
      <c r="AK32" s="101"/>
      <c r="AP32" s="101"/>
    </row>
    <row r="33" spans="1:42" ht="12.75">
      <c r="A33" s="38"/>
      <c r="AF33" s="114"/>
      <c r="AK33" s="114"/>
      <c r="AP33" s="114"/>
    </row>
  </sheetData>
  <sheetProtection selectLockedCells="1" selectUnlockedCells="1"/>
  <mergeCells count="1">
    <mergeCell ref="Z3:AA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36"/>
  <sheetViews>
    <sheetView zoomScale="90" zoomScaleNormal="90" zoomScalePageLayoutView="0" workbookViewId="0" topLeftCell="A1">
      <selection activeCell="M19" sqref="M19"/>
    </sheetView>
  </sheetViews>
  <sheetFormatPr defaultColWidth="11.57421875" defaultRowHeight="12.75"/>
  <cols>
    <col min="1" max="1" width="14.28125" style="0" customWidth="1"/>
    <col min="2" max="2" width="22.8515625" style="0" customWidth="1"/>
    <col min="3" max="6" width="11.57421875" style="0" customWidth="1"/>
    <col min="7" max="7" width="11.7109375" style="0" customWidth="1"/>
    <col min="8" max="8" width="11.57421875" style="0" customWidth="1"/>
    <col min="9" max="9" width="11.7109375" style="0" customWidth="1"/>
    <col min="10" max="10" width="26.140625" style="0" customWidth="1"/>
    <col min="11" max="11" width="18.28125" style="0" customWidth="1"/>
    <col min="12" max="12" width="11.57421875" style="0" customWidth="1"/>
    <col min="13" max="13" width="15.421875" style="0" customWidth="1"/>
  </cols>
  <sheetData>
    <row r="1" spans="1:10" ht="18">
      <c r="A1" s="1" t="s">
        <v>0</v>
      </c>
      <c r="B1" s="115" t="s">
        <v>1</v>
      </c>
      <c r="D1" s="38"/>
      <c r="E1" s="38"/>
      <c r="F1" s="38"/>
      <c r="G1" s="38"/>
      <c r="H1" s="38"/>
      <c r="I1" s="38"/>
      <c r="J1" s="38"/>
    </row>
    <row r="2" spans="1:10" ht="15.75">
      <c r="A2" s="1"/>
      <c r="B2" s="2"/>
      <c r="D2" s="38"/>
      <c r="E2" s="38"/>
      <c r="F2" s="38"/>
      <c r="G2" s="38"/>
      <c r="H2" s="38"/>
      <c r="I2" s="38"/>
      <c r="J2" s="38"/>
    </row>
    <row r="3" spans="1:10" ht="15.75">
      <c r="A3" s="9"/>
      <c r="B3" s="10" t="s">
        <v>481</v>
      </c>
      <c r="D3" s="116"/>
      <c r="E3" s="116"/>
      <c r="F3" s="116"/>
      <c r="G3" s="116"/>
      <c r="H3" s="116"/>
      <c r="I3" s="116"/>
      <c r="J3" s="116"/>
    </row>
    <row r="4" spans="1:2" ht="15.75">
      <c r="A4" s="6"/>
      <c r="B4" s="117" t="s">
        <v>7</v>
      </c>
    </row>
    <row r="5" spans="1:2" s="28" customFormat="1" ht="15.75">
      <c r="A5" s="6"/>
      <c r="B5" s="2"/>
    </row>
    <row r="6" spans="1:11" s="28" customFormat="1" ht="15.75">
      <c r="A6" s="22" t="s">
        <v>48</v>
      </c>
      <c r="B6" s="118" t="s">
        <v>49</v>
      </c>
      <c r="C6" s="119">
        <v>2011</v>
      </c>
      <c r="D6" s="120">
        <v>2012</v>
      </c>
      <c r="E6" s="120">
        <v>2013</v>
      </c>
      <c r="F6" s="120">
        <v>2014</v>
      </c>
      <c r="G6" s="120">
        <v>2015</v>
      </c>
      <c r="H6" s="120">
        <v>2016</v>
      </c>
      <c r="I6" s="120">
        <v>2017</v>
      </c>
      <c r="J6" s="119" t="s">
        <v>482</v>
      </c>
      <c r="K6" s="121" t="s">
        <v>483</v>
      </c>
    </row>
    <row r="7" spans="1:11" s="28" customFormat="1" ht="15">
      <c r="A7" s="76">
        <v>2310</v>
      </c>
      <c r="B7" s="81" t="s">
        <v>52</v>
      </c>
      <c r="C7" s="122">
        <v>3402</v>
      </c>
      <c r="D7" s="28">
        <v>2066</v>
      </c>
      <c r="E7" s="28">
        <v>1018</v>
      </c>
      <c r="F7" s="28">
        <v>2670</v>
      </c>
      <c r="G7" s="96">
        <v>2105</v>
      </c>
      <c r="H7" s="96">
        <v>1127</v>
      </c>
      <c r="I7" s="96">
        <v>3027</v>
      </c>
      <c r="J7" s="123">
        <f aca="true" t="shared" si="0" ref="J7:J36">SUM(C7:I7)/7</f>
        <v>2202.1428571428573</v>
      </c>
      <c r="K7" s="124">
        <f aca="true" t="shared" si="1" ref="K7:K36">SUM(C7:I7)</f>
        <v>15415</v>
      </c>
    </row>
    <row r="8" spans="1:11" s="28" customFormat="1" ht="15">
      <c r="A8" s="76">
        <v>2350</v>
      </c>
      <c r="B8" s="81" t="s">
        <v>414</v>
      </c>
      <c r="C8" s="122">
        <v>0</v>
      </c>
      <c r="D8" s="28">
        <v>0</v>
      </c>
      <c r="E8" s="28">
        <v>0</v>
      </c>
      <c r="F8" s="28">
        <v>0</v>
      </c>
      <c r="G8" s="28">
        <v>0</v>
      </c>
      <c r="H8" s="96">
        <v>1</v>
      </c>
      <c r="I8" s="96">
        <v>0</v>
      </c>
      <c r="J8" s="123">
        <f t="shared" si="0"/>
        <v>0.14285714285714285</v>
      </c>
      <c r="K8" s="124">
        <f t="shared" si="1"/>
        <v>1</v>
      </c>
    </row>
    <row r="9" spans="1:14" s="28" customFormat="1" ht="15">
      <c r="A9" s="76">
        <v>2380</v>
      </c>
      <c r="B9" s="81" t="s">
        <v>54</v>
      </c>
      <c r="C9" s="122">
        <v>7</v>
      </c>
      <c r="D9" s="28">
        <v>3</v>
      </c>
      <c r="E9" s="52">
        <v>3</v>
      </c>
      <c r="F9" s="28">
        <v>7</v>
      </c>
      <c r="G9" s="96">
        <v>6</v>
      </c>
      <c r="H9" s="96">
        <v>4</v>
      </c>
      <c r="I9" s="96">
        <v>16</v>
      </c>
      <c r="J9" s="123">
        <f t="shared" si="0"/>
        <v>6.571428571428571</v>
      </c>
      <c r="K9" s="124">
        <f t="shared" si="1"/>
        <v>46</v>
      </c>
      <c r="M9" s="81"/>
      <c r="N9" s="81"/>
    </row>
    <row r="10" spans="1:14" s="28" customFormat="1" ht="15">
      <c r="A10" s="76">
        <v>2390</v>
      </c>
      <c r="B10" s="81" t="s">
        <v>57</v>
      </c>
      <c r="C10" s="122">
        <v>668</v>
      </c>
      <c r="D10" s="28">
        <v>1080</v>
      </c>
      <c r="E10" s="52">
        <v>772</v>
      </c>
      <c r="F10" s="28">
        <v>893</v>
      </c>
      <c r="G10" s="96">
        <v>427</v>
      </c>
      <c r="H10" s="96">
        <v>544</v>
      </c>
      <c r="I10" s="96">
        <v>1121</v>
      </c>
      <c r="J10" s="123">
        <f t="shared" si="0"/>
        <v>786.4285714285714</v>
      </c>
      <c r="K10" s="124">
        <f t="shared" si="1"/>
        <v>5505</v>
      </c>
      <c r="M10" s="81"/>
      <c r="N10" s="81"/>
    </row>
    <row r="11" spans="1:14" s="28" customFormat="1" ht="15">
      <c r="A11" s="76">
        <v>2430</v>
      </c>
      <c r="B11" s="81" t="s">
        <v>58</v>
      </c>
      <c r="C11" s="122">
        <v>16</v>
      </c>
      <c r="D11" s="28">
        <v>4</v>
      </c>
      <c r="E11" s="52">
        <v>17</v>
      </c>
      <c r="F11" s="28">
        <v>6</v>
      </c>
      <c r="G11" s="96">
        <v>5</v>
      </c>
      <c r="H11" s="96">
        <v>16</v>
      </c>
      <c r="I11" s="96">
        <v>9</v>
      </c>
      <c r="J11" s="123">
        <f t="shared" si="0"/>
        <v>10.428571428571429</v>
      </c>
      <c r="K11" s="124">
        <f t="shared" si="1"/>
        <v>73</v>
      </c>
      <c r="M11" s="81"/>
      <c r="N11" s="81"/>
    </row>
    <row r="12" spans="1:14" s="28" customFormat="1" ht="15">
      <c r="A12" s="76">
        <v>2510</v>
      </c>
      <c r="B12" s="81" t="s">
        <v>473</v>
      </c>
      <c r="C12" s="122">
        <v>0</v>
      </c>
      <c r="D12" s="28">
        <v>0</v>
      </c>
      <c r="E12" s="52">
        <v>0</v>
      </c>
      <c r="F12" s="28">
        <v>0</v>
      </c>
      <c r="G12" s="96">
        <v>0</v>
      </c>
      <c r="H12" s="96">
        <v>0</v>
      </c>
      <c r="I12" s="96">
        <v>1</v>
      </c>
      <c r="J12" s="123">
        <f t="shared" si="0"/>
        <v>0.14285714285714285</v>
      </c>
      <c r="K12" s="124">
        <f t="shared" si="1"/>
        <v>1</v>
      </c>
      <c r="M12" s="81"/>
      <c r="N12" s="81"/>
    </row>
    <row r="13" spans="1:14" s="28" customFormat="1" ht="15">
      <c r="A13" s="19">
        <v>2560</v>
      </c>
      <c r="B13" s="25" t="s">
        <v>59</v>
      </c>
      <c r="C13" s="122">
        <v>1</v>
      </c>
      <c r="D13" s="28">
        <v>0</v>
      </c>
      <c r="E13" s="52">
        <v>0</v>
      </c>
      <c r="F13" s="28">
        <v>0</v>
      </c>
      <c r="G13" s="96">
        <v>0</v>
      </c>
      <c r="H13" s="96">
        <v>0</v>
      </c>
      <c r="I13" s="96">
        <v>0</v>
      </c>
      <c r="J13" s="123">
        <f t="shared" si="0"/>
        <v>0.14285714285714285</v>
      </c>
      <c r="K13" s="124">
        <f t="shared" si="1"/>
        <v>1</v>
      </c>
      <c r="M13" s="81"/>
      <c r="N13" s="81"/>
    </row>
    <row r="14" spans="1:14" s="28" customFormat="1" ht="15">
      <c r="A14" s="76">
        <v>2600</v>
      </c>
      <c r="B14" s="81" t="s">
        <v>61</v>
      </c>
      <c r="C14" s="122">
        <v>367</v>
      </c>
      <c r="D14" s="28">
        <v>163</v>
      </c>
      <c r="E14" s="52">
        <v>192</v>
      </c>
      <c r="F14" s="28">
        <v>252</v>
      </c>
      <c r="G14" s="96">
        <v>73</v>
      </c>
      <c r="H14" s="96">
        <v>153</v>
      </c>
      <c r="I14" s="96">
        <v>418</v>
      </c>
      <c r="J14" s="123">
        <f t="shared" si="0"/>
        <v>231.14285714285714</v>
      </c>
      <c r="K14" s="124">
        <f t="shared" si="1"/>
        <v>1618</v>
      </c>
      <c r="M14" s="81"/>
      <c r="N14" s="81"/>
    </row>
    <row r="15" spans="1:14" s="28" customFormat="1" ht="15">
      <c r="A15" s="76">
        <v>2610</v>
      </c>
      <c r="B15" s="81" t="s">
        <v>62</v>
      </c>
      <c r="C15" s="122">
        <v>48</v>
      </c>
      <c r="D15" s="28">
        <v>34</v>
      </c>
      <c r="E15" s="52">
        <v>33</v>
      </c>
      <c r="F15" s="28">
        <v>46</v>
      </c>
      <c r="G15" s="96">
        <v>46</v>
      </c>
      <c r="H15" s="96">
        <v>41</v>
      </c>
      <c r="I15" s="96">
        <v>26</v>
      </c>
      <c r="J15" s="123">
        <f t="shared" si="0"/>
        <v>39.142857142857146</v>
      </c>
      <c r="K15" s="124">
        <f t="shared" si="1"/>
        <v>274</v>
      </c>
      <c r="M15" s="81"/>
      <c r="N15" s="81"/>
    </row>
    <row r="16" spans="1:14" s="28" customFormat="1" ht="15">
      <c r="A16" s="76">
        <v>2620</v>
      </c>
      <c r="B16" s="81" t="s">
        <v>63</v>
      </c>
      <c r="C16" s="122">
        <v>10</v>
      </c>
      <c r="D16" s="28">
        <v>1</v>
      </c>
      <c r="E16" s="52">
        <v>0</v>
      </c>
      <c r="F16" s="28">
        <v>1</v>
      </c>
      <c r="G16" s="96">
        <v>5</v>
      </c>
      <c r="H16" s="96">
        <v>6</v>
      </c>
      <c r="I16" s="96">
        <v>3</v>
      </c>
      <c r="J16" s="123">
        <f t="shared" si="0"/>
        <v>3.7142857142857144</v>
      </c>
      <c r="K16" s="124">
        <f t="shared" si="1"/>
        <v>26</v>
      </c>
      <c r="M16" s="81"/>
      <c r="N16" s="81"/>
    </row>
    <row r="17" spans="1:14" s="28" customFormat="1" ht="15">
      <c r="A17" s="76">
        <v>2629</v>
      </c>
      <c r="B17" s="28" t="s">
        <v>65</v>
      </c>
      <c r="C17" s="122">
        <v>2</v>
      </c>
      <c r="D17" s="28">
        <v>0</v>
      </c>
      <c r="E17" s="28">
        <v>0</v>
      </c>
      <c r="F17" s="28">
        <v>0</v>
      </c>
      <c r="G17" s="28">
        <v>0</v>
      </c>
      <c r="H17" s="96">
        <v>1</v>
      </c>
      <c r="I17" s="96">
        <v>1</v>
      </c>
      <c r="J17" s="123">
        <f t="shared" si="0"/>
        <v>0.5714285714285714</v>
      </c>
      <c r="K17" s="124">
        <f t="shared" si="1"/>
        <v>4</v>
      </c>
      <c r="M17" s="81"/>
      <c r="N17" s="81"/>
    </row>
    <row r="18" spans="1:14" s="28" customFormat="1" ht="15">
      <c r="A18" s="76">
        <v>2630</v>
      </c>
      <c r="B18" s="81" t="s">
        <v>66</v>
      </c>
      <c r="C18" s="122">
        <v>5</v>
      </c>
      <c r="D18" s="28">
        <v>1</v>
      </c>
      <c r="E18" s="28">
        <v>2</v>
      </c>
      <c r="F18" s="82">
        <v>2</v>
      </c>
      <c r="G18" s="28">
        <v>2</v>
      </c>
      <c r="H18" s="96">
        <v>2</v>
      </c>
      <c r="I18" s="96">
        <v>4</v>
      </c>
      <c r="J18" s="123">
        <f t="shared" si="0"/>
        <v>2.5714285714285716</v>
      </c>
      <c r="K18" s="124">
        <f t="shared" si="1"/>
        <v>18</v>
      </c>
      <c r="M18" s="81"/>
      <c r="N18" s="81"/>
    </row>
    <row r="19" spans="1:14" s="28" customFormat="1" ht="15">
      <c r="A19" s="19">
        <v>2649</v>
      </c>
      <c r="B19" s="25" t="s">
        <v>163</v>
      </c>
      <c r="C19" s="122">
        <v>0</v>
      </c>
      <c r="D19" s="28">
        <v>0</v>
      </c>
      <c r="E19" s="28">
        <v>1</v>
      </c>
      <c r="F19" s="82">
        <v>0</v>
      </c>
      <c r="G19" s="28">
        <v>0</v>
      </c>
      <c r="H19" s="96">
        <v>0</v>
      </c>
      <c r="I19" s="96">
        <v>0</v>
      </c>
      <c r="J19" s="123">
        <f t="shared" si="0"/>
        <v>0.14285714285714285</v>
      </c>
      <c r="K19" s="124">
        <f t="shared" si="1"/>
        <v>1</v>
      </c>
      <c r="M19" s="81"/>
      <c r="N19" s="81"/>
    </row>
    <row r="20" spans="1:14" s="28" customFormat="1" ht="15">
      <c r="A20" s="6">
        <v>2670</v>
      </c>
      <c r="B20" s="28" t="s">
        <v>67</v>
      </c>
      <c r="C20" s="122">
        <v>1</v>
      </c>
      <c r="D20" s="28">
        <v>0</v>
      </c>
      <c r="E20" s="28">
        <v>0</v>
      </c>
      <c r="F20" s="82">
        <v>0</v>
      </c>
      <c r="G20" s="28">
        <v>0</v>
      </c>
      <c r="H20" s="96">
        <v>0</v>
      </c>
      <c r="I20" s="96">
        <v>0</v>
      </c>
      <c r="J20" s="123">
        <f t="shared" si="0"/>
        <v>0.14285714285714285</v>
      </c>
      <c r="K20" s="124">
        <f t="shared" si="1"/>
        <v>1</v>
      </c>
      <c r="M20" s="81"/>
      <c r="N20" s="81"/>
    </row>
    <row r="21" spans="1:14" s="28" customFormat="1" ht="15">
      <c r="A21" s="76">
        <v>2690</v>
      </c>
      <c r="B21" s="81" t="s">
        <v>68</v>
      </c>
      <c r="C21" s="125">
        <v>3713</v>
      </c>
      <c r="D21" s="52">
        <v>2437</v>
      </c>
      <c r="E21" s="52">
        <v>2044</v>
      </c>
      <c r="F21" s="82">
        <v>4456</v>
      </c>
      <c r="G21" s="28">
        <v>1286</v>
      </c>
      <c r="H21" s="96">
        <v>2001</v>
      </c>
      <c r="I21" s="96">
        <v>2631</v>
      </c>
      <c r="J21" s="123">
        <f t="shared" si="0"/>
        <v>2652.5714285714284</v>
      </c>
      <c r="K21" s="124">
        <f t="shared" si="1"/>
        <v>18568</v>
      </c>
      <c r="M21" s="81"/>
      <c r="N21" s="81"/>
    </row>
    <row r="22" spans="1:14" s="28" customFormat="1" ht="15">
      <c r="A22" s="76">
        <v>2870</v>
      </c>
      <c r="B22" s="81" t="s">
        <v>69</v>
      </c>
      <c r="C22" s="125">
        <v>1377</v>
      </c>
      <c r="D22" s="52">
        <v>714</v>
      </c>
      <c r="E22" s="52">
        <v>1710</v>
      </c>
      <c r="F22" s="82">
        <v>3115</v>
      </c>
      <c r="G22" s="28">
        <v>1353</v>
      </c>
      <c r="H22" s="96">
        <v>860</v>
      </c>
      <c r="I22" s="96">
        <v>3485</v>
      </c>
      <c r="J22" s="123">
        <f t="shared" si="0"/>
        <v>1802</v>
      </c>
      <c r="K22" s="124">
        <f t="shared" si="1"/>
        <v>12614</v>
      </c>
      <c r="M22" s="81"/>
      <c r="N22" s="81"/>
    </row>
    <row r="23" spans="1:14" s="28" customFormat="1" ht="15">
      <c r="A23" s="76">
        <v>2900</v>
      </c>
      <c r="B23" s="81" t="s">
        <v>70</v>
      </c>
      <c r="C23" s="125">
        <v>139</v>
      </c>
      <c r="D23" s="52">
        <v>93</v>
      </c>
      <c r="E23" s="52">
        <v>131</v>
      </c>
      <c r="F23" s="82">
        <v>167</v>
      </c>
      <c r="G23" s="28">
        <v>72</v>
      </c>
      <c r="H23" s="96">
        <v>18</v>
      </c>
      <c r="I23" s="96">
        <v>25</v>
      </c>
      <c r="J23" s="123">
        <f t="shared" si="0"/>
        <v>92.14285714285714</v>
      </c>
      <c r="K23" s="124">
        <f t="shared" si="1"/>
        <v>645</v>
      </c>
      <c r="N23" s="81"/>
    </row>
    <row r="24" spans="1:14" s="28" customFormat="1" ht="15">
      <c r="A24" s="76">
        <v>2920</v>
      </c>
      <c r="B24" s="81" t="s">
        <v>71</v>
      </c>
      <c r="C24" s="125">
        <v>0</v>
      </c>
      <c r="D24" s="52">
        <v>0</v>
      </c>
      <c r="E24" s="52">
        <v>0</v>
      </c>
      <c r="F24" s="82">
        <v>0</v>
      </c>
      <c r="G24" s="28">
        <v>0</v>
      </c>
      <c r="H24" s="96">
        <v>0</v>
      </c>
      <c r="I24" s="96">
        <v>1</v>
      </c>
      <c r="J24" s="123">
        <f t="shared" si="0"/>
        <v>0.14285714285714285</v>
      </c>
      <c r="K24" s="124">
        <f t="shared" si="1"/>
        <v>1</v>
      </c>
      <c r="N24" s="81"/>
    </row>
    <row r="25" spans="1:14" s="28" customFormat="1" ht="15">
      <c r="A25" s="76">
        <v>2930</v>
      </c>
      <c r="B25" s="28" t="s">
        <v>73</v>
      </c>
      <c r="C25" s="125">
        <v>0</v>
      </c>
      <c r="D25" s="52">
        <v>0</v>
      </c>
      <c r="E25" s="52">
        <v>0</v>
      </c>
      <c r="F25" s="82">
        <v>0</v>
      </c>
      <c r="G25" s="28">
        <v>0</v>
      </c>
      <c r="H25" s="96">
        <v>0</v>
      </c>
      <c r="I25" s="96">
        <v>1</v>
      </c>
      <c r="J25" s="123">
        <f t="shared" si="0"/>
        <v>0.14285714285714285</v>
      </c>
      <c r="K25" s="124">
        <f t="shared" si="1"/>
        <v>1</v>
      </c>
      <c r="N25" s="81"/>
    </row>
    <row r="26" spans="1:14" s="28" customFormat="1" ht="15">
      <c r="A26" s="76">
        <v>2979</v>
      </c>
      <c r="B26" s="81" t="s">
        <v>116</v>
      </c>
      <c r="C26" s="122">
        <v>0</v>
      </c>
      <c r="D26" s="28">
        <v>0</v>
      </c>
      <c r="E26" s="28">
        <v>2</v>
      </c>
      <c r="F26" s="28">
        <v>0</v>
      </c>
      <c r="G26" s="28">
        <v>0</v>
      </c>
      <c r="H26" s="96">
        <v>1</v>
      </c>
      <c r="I26" s="96">
        <v>0</v>
      </c>
      <c r="J26" s="123">
        <f t="shared" si="0"/>
        <v>0.42857142857142855</v>
      </c>
      <c r="K26" s="124">
        <f t="shared" si="1"/>
        <v>3</v>
      </c>
      <c r="M26" s="81"/>
      <c r="N26" s="81"/>
    </row>
    <row r="27" spans="1:14" s="28" customFormat="1" ht="15">
      <c r="A27" s="19">
        <v>2980</v>
      </c>
      <c r="B27" s="25" t="s">
        <v>167</v>
      </c>
      <c r="C27" s="122">
        <v>0</v>
      </c>
      <c r="D27" s="28">
        <v>0</v>
      </c>
      <c r="E27" s="28">
        <v>1</v>
      </c>
      <c r="F27" s="28">
        <v>0</v>
      </c>
      <c r="G27" s="28">
        <v>0</v>
      </c>
      <c r="H27" s="96">
        <v>0</v>
      </c>
      <c r="I27" s="96">
        <v>0</v>
      </c>
      <c r="J27" s="123">
        <f t="shared" si="0"/>
        <v>0.14285714285714285</v>
      </c>
      <c r="K27" s="124">
        <f t="shared" si="1"/>
        <v>1</v>
      </c>
      <c r="M27" s="81"/>
      <c r="N27" s="81"/>
    </row>
    <row r="28" spans="1:14" s="28" customFormat="1" ht="15">
      <c r="A28" s="76">
        <v>3010</v>
      </c>
      <c r="B28" s="81" t="s">
        <v>75</v>
      </c>
      <c r="C28" s="122">
        <v>110</v>
      </c>
      <c r="D28" s="28">
        <v>59</v>
      </c>
      <c r="E28" s="52">
        <v>70</v>
      </c>
      <c r="F28" s="28">
        <v>107</v>
      </c>
      <c r="G28" s="28">
        <v>54</v>
      </c>
      <c r="H28" s="96">
        <v>74</v>
      </c>
      <c r="I28" s="96">
        <v>111</v>
      </c>
      <c r="J28" s="123">
        <f t="shared" si="0"/>
        <v>83.57142857142857</v>
      </c>
      <c r="K28" s="124">
        <f t="shared" si="1"/>
        <v>585</v>
      </c>
      <c r="M28" s="81"/>
      <c r="N28" s="81"/>
    </row>
    <row r="29" spans="1:14" s="28" customFormat="1" ht="15">
      <c r="A29" s="76">
        <v>3040</v>
      </c>
      <c r="B29" s="81" t="s">
        <v>76</v>
      </c>
      <c r="C29" s="122">
        <v>281</v>
      </c>
      <c r="D29" s="28">
        <v>78</v>
      </c>
      <c r="E29" s="52">
        <v>60</v>
      </c>
      <c r="F29" s="28">
        <v>178</v>
      </c>
      <c r="G29" s="28">
        <v>81</v>
      </c>
      <c r="H29" s="96">
        <v>153</v>
      </c>
      <c r="I29" s="96">
        <v>132</v>
      </c>
      <c r="J29" s="123">
        <f t="shared" si="0"/>
        <v>137.57142857142858</v>
      </c>
      <c r="K29" s="124">
        <f t="shared" si="1"/>
        <v>963</v>
      </c>
      <c r="M29" s="81"/>
      <c r="N29" s="81"/>
    </row>
    <row r="30" spans="1:14" s="28" customFormat="1" ht="15">
      <c r="A30" s="76">
        <v>3070</v>
      </c>
      <c r="B30" s="81" t="s">
        <v>169</v>
      </c>
      <c r="C30" s="122">
        <v>0</v>
      </c>
      <c r="D30" s="28">
        <v>0</v>
      </c>
      <c r="E30" s="52">
        <v>2</v>
      </c>
      <c r="F30" s="28">
        <v>1</v>
      </c>
      <c r="G30" s="28">
        <v>2</v>
      </c>
      <c r="H30" s="96">
        <v>0</v>
      </c>
      <c r="I30" s="96">
        <v>1</v>
      </c>
      <c r="J30" s="123">
        <f t="shared" si="0"/>
        <v>0.8571428571428571</v>
      </c>
      <c r="K30" s="124">
        <f t="shared" si="1"/>
        <v>6</v>
      </c>
      <c r="M30" s="81"/>
      <c r="N30" s="81"/>
    </row>
    <row r="31" spans="1:14" s="28" customFormat="1" ht="15">
      <c r="A31" s="76">
        <v>3090</v>
      </c>
      <c r="B31" s="81" t="s">
        <v>77</v>
      </c>
      <c r="C31" s="122">
        <v>76</v>
      </c>
      <c r="D31" s="28">
        <v>23</v>
      </c>
      <c r="E31" s="52">
        <v>44</v>
      </c>
      <c r="F31" s="28">
        <v>72</v>
      </c>
      <c r="G31" s="28">
        <v>38</v>
      </c>
      <c r="H31" s="96">
        <v>35</v>
      </c>
      <c r="I31" s="96">
        <v>19</v>
      </c>
      <c r="J31" s="123">
        <f t="shared" si="0"/>
        <v>43.857142857142854</v>
      </c>
      <c r="K31" s="124">
        <f t="shared" si="1"/>
        <v>307</v>
      </c>
      <c r="M31" s="81"/>
      <c r="N31" s="81"/>
    </row>
    <row r="32" spans="1:11" s="28" customFormat="1" ht="15">
      <c r="A32" s="76">
        <v>3100</v>
      </c>
      <c r="B32" s="81" t="s">
        <v>78</v>
      </c>
      <c r="C32" s="122">
        <v>8</v>
      </c>
      <c r="D32" s="28">
        <v>7</v>
      </c>
      <c r="E32" s="52">
        <v>12</v>
      </c>
      <c r="F32" s="28">
        <v>57</v>
      </c>
      <c r="G32" s="96">
        <v>8</v>
      </c>
      <c r="H32" s="96">
        <v>15</v>
      </c>
      <c r="I32" s="96">
        <v>46</v>
      </c>
      <c r="J32" s="123">
        <f t="shared" si="0"/>
        <v>21.857142857142858</v>
      </c>
      <c r="K32" s="124">
        <f t="shared" si="1"/>
        <v>153</v>
      </c>
    </row>
    <row r="33" spans="1:11" s="28" customFormat="1" ht="15">
      <c r="A33" s="76">
        <v>3109</v>
      </c>
      <c r="B33" s="81" t="s">
        <v>295</v>
      </c>
      <c r="C33" s="122">
        <v>0</v>
      </c>
      <c r="D33" s="28">
        <v>0</v>
      </c>
      <c r="E33" s="28">
        <v>0</v>
      </c>
      <c r="F33" s="28">
        <v>1</v>
      </c>
      <c r="G33" s="96">
        <v>0</v>
      </c>
      <c r="H33" s="96">
        <v>0</v>
      </c>
      <c r="I33" s="96">
        <v>0</v>
      </c>
      <c r="J33" s="123">
        <f t="shared" si="0"/>
        <v>0.14285714285714285</v>
      </c>
      <c r="K33" s="124">
        <f t="shared" si="1"/>
        <v>1</v>
      </c>
    </row>
    <row r="34" spans="1:11" s="28" customFormat="1" ht="15">
      <c r="A34" s="76">
        <v>3180</v>
      </c>
      <c r="B34" s="81" t="s">
        <v>172</v>
      </c>
      <c r="C34" s="122">
        <v>0</v>
      </c>
      <c r="D34" s="28">
        <v>0</v>
      </c>
      <c r="E34" s="28">
        <v>0</v>
      </c>
      <c r="F34" s="28">
        <v>0</v>
      </c>
      <c r="G34" s="96">
        <v>1</v>
      </c>
      <c r="H34" s="96">
        <v>0</v>
      </c>
      <c r="I34" s="96">
        <v>0</v>
      </c>
      <c r="J34" s="123">
        <f t="shared" si="0"/>
        <v>0.14285714285714285</v>
      </c>
      <c r="K34" s="124">
        <f t="shared" si="1"/>
        <v>1</v>
      </c>
    </row>
    <row r="35" spans="1:11" s="28" customFormat="1" ht="15">
      <c r="A35" s="95">
        <v>3200</v>
      </c>
      <c r="B35" s="104" t="s">
        <v>79</v>
      </c>
      <c r="C35" s="126">
        <v>15</v>
      </c>
      <c r="D35" s="51">
        <v>10</v>
      </c>
      <c r="E35" s="51">
        <v>11</v>
      </c>
      <c r="F35" s="51">
        <v>23</v>
      </c>
      <c r="G35" s="105">
        <v>14</v>
      </c>
      <c r="H35" s="105">
        <v>11</v>
      </c>
      <c r="I35" s="105">
        <v>6</v>
      </c>
      <c r="J35" s="127">
        <f t="shared" si="0"/>
        <v>12.857142857142858</v>
      </c>
      <c r="K35" s="128">
        <f t="shared" si="1"/>
        <v>90</v>
      </c>
    </row>
    <row r="36" spans="1:11" s="28" customFormat="1" ht="15">
      <c r="A36" s="78" t="s">
        <v>80</v>
      </c>
      <c r="C36" s="122">
        <f aca="true" t="shared" si="2" ref="C36:I36">SUM(C7:C35)</f>
        <v>10246</v>
      </c>
      <c r="D36" s="28">
        <f t="shared" si="2"/>
        <v>6773</v>
      </c>
      <c r="E36" s="28">
        <f t="shared" si="2"/>
        <v>6125</v>
      </c>
      <c r="F36" s="28">
        <f t="shared" si="2"/>
        <v>12054</v>
      </c>
      <c r="G36" s="28">
        <f t="shared" si="2"/>
        <v>5578</v>
      </c>
      <c r="H36" s="28">
        <f t="shared" si="2"/>
        <v>5063</v>
      </c>
      <c r="I36" s="28">
        <f t="shared" si="2"/>
        <v>11084</v>
      </c>
      <c r="J36" s="123">
        <f t="shared" si="0"/>
        <v>8131.857142857143</v>
      </c>
      <c r="K36" s="124">
        <f t="shared" si="1"/>
        <v>56923</v>
      </c>
    </row>
    <row r="37" s="28" customFormat="1" ht="15"/>
    <row r="38" s="28" customFormat="1" ht="15"/>
    <row r="39" s="28" customFormat="1" ht="15"/>
    <row r="40" s="28" customFormat="1" ht="15"/>
    <row r="41" s="28" customFormat="1" ht="15"/>
    <row r="42" s="28" customFormat="1" ht="15"/>
    <row r="43" s="28" customFormat="1" ht="15"/>
    <row r="44" s="28" customFormat="1" ht="15"/>
    <row r="45" s="28" customFormat="1" ht="15"/>
    <row r="46" s="28" customFormat="1" ht="15"/>
    <row r="47" s="28" customFormat="1" ht="1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</dc:creator>
  <cp:keywords/>
  <dc:description/>
  <cp:lastModifiedBy>Bo</cp:lastModifiedBy>
  <dcterms:created xsi:type="dcterms:W3CDTF">2018-02-02T16:49:21Z</dcterms:created>
  <dcterms:modified xsi:type="dcterms:W3CDTF">2018-02-02T16:50:12Z</dcterms:modified>
  <cp:category/>
  <cp:version/>
  <cp:contentType/>
  <cp:contentStatus/>
</cp:coreProperties>
</file>